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62B274E5-E98C-42A5-A5B6-D7EC7DEF14D5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externalReferences>
    <externalReference r:id="rId3"/>
  </externalReference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 a="1"/>
  <c r="A7" i="2" s="1"/>
  <c r="E6" i="2" l="1" a="1"/>
  <c r="E6" i="2" s="1"/>
  <c r="E5" i="2" a="1"/>
  <c r="E5" i="2" s="1"/>
  <c r="E4" i="2" a="1"/>
  <c r="E4" i="2" s="1"/>
  <c r="D6" i="2" a="1"/>
  <c r="D6" i="2" s="1"/>
  <c r="D5" i="2" a="1"/>
  <c r="D5" i="2" s="1"/>
  <c r="D4" i="2" a="1"/>
  <c r="D4" i="2" s="1"/>
  <c r="C7" i="2" a="1"/>
  <c r="C7" i="2" s="1"/>
  <c r="C6" i="2" a="1"/>
  <c r="C6" i="2" s="1"/>
  <c r="C5" i="2" a="1"/>
  <c r="C5" i="2" s="1"/>
  <c r="C4" i="2" a="1"/>
  <c r="C4" i="2" s="1"/>
  <c r="A4" i="2" a="1"/>
  <c r="A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<sst xmlns="http://schemas.openxmlformats.org/spreadsheetml/2006/main" count="6546" uniqueCount="1368">
  <si>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</si>
  <si>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</si>
  <si>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</si>
  <si>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</si>
  <si>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</si>
  <si>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</si>
  <si>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</si>
  <si>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</si>
  <si>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</si>
  <si>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</si>
  <si>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</si>
  <si>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</si>
  <si>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</si>
  <si>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</si>
  <si>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</si>
  <si>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</si>
  <si>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</si>
  <si>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</si>
  <si>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</si>
  <si>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</si>
  <si>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</si>
  <si>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</si>
  <si>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</si>
  <si>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</si>
  <si>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</si>
  <si>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</si>
  <si>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</si>
  <si>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</si>
  <si>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</si>
  <si>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</si>
  <si>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</si>
  <si>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</si>
  <si>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</si>
  <si>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</si>
  <si>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</si>
  <si>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</si>
  <si>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</si>
  <si>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</si>
  <si>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</si>
  <si>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</si>
  <si>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</si>
  <si>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</si>
  <si>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</si>
  <si>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</si>
  <si>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</si>
  <si>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</si>
  <si>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</si>
  <si>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</si>
  <si>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</si>
  <si>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</si>
  <si>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</si>
  <si>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</si>
  <si>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</si>
  <si>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</si>
  <si>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</si>
  <si>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</si>
  <si>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</si>
  <si>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</si>
  <si>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</si>
  <si>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</si>
  <si>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</si>
  <si>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</si>
  <si>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</si>
  <si>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</si>
  <si>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</si>
  <si>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</si>
  <si>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</si>
  <si>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</si>
  <si>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</si>
  <si>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</si>
  <si>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</si>
  <si>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</si>
  <si>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</si>
  <si>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</si>
  <si>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</si>
  <si>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</si>
  <si>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</si>
  <si>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</si>
  <si>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</si>
  <si>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</si>
  <si>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</si>
  <si>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</si>
  <si>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</si>
  <si>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</si>
  <si>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</si>
  <si>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</si>
  <si>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</si>
  <si>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</si>
  <si>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</si>
  <si>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</si>
  <si>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</si>
  <si>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</si>
  <si>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</si>
  <si>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</si>
  <si>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</si>
  <si>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</si>
  <si>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</si>
  <si>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</si>
  <si>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</si>
  <si>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</si>
  <si>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</si>
  <si>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</si>
  <si>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</si>
  <si>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</si>
  <si>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</si>
  <si>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</si>
  <si>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</si>
  <si>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</si>
  <si>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</si>
  <si>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</si>
  <si>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</si>
  <si>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</si>
  <si>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</si>
  <si>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</si>
  <si>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</si>
  <si>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</si>
  <si>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</si>
  <si>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</si>
  <si>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</si>
  <si>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</si>
  <si>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</si>
  <si>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</si>
  <si>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</si>
  <si>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</si>
  <si>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</si>
  <si>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</si>
  <si>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</si>
  <si>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</si>
  <si>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</si>
  <si>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</si>
  <si>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</si>
  <si>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</si>
  <si>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</si>
  <si>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</si>
  <si>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</si>
  <si>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</si>
  <si>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</si>
  <si>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</si>
  <si>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</si>
  <si>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</si>
  <si>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</si>
  <si>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</si>
  <si>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</si>
  <si>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</si>
  <si>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</si>
  <si>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</si>
  <si>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</si>
  <si>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</si>
  <si>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</si>
  <si>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</si>
  <si>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</si>
  <si>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</si>
  <si>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</si>
  <si>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</si>
  <si>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</si>
  <si>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</si>
  <si>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</si>
  <si>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</si>
  <si>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</si>
  <si>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</si>
  <si>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</si>
  <si>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</si>
  <si>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</si>
  <si>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</si>
  <si>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</si>
  <si>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</si>
  <si>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</si>
  <si>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</si>
  <si>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</si>
  <si>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</si>
  <si>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</si>
  <si>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</si>
  <si>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</si>
  <si>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</si>
  <si>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</si>
  <si>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</si>
  <si>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</si>
  <si>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</si>
  <si>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</si>
  <si>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</si>
  <si>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</si>
  <si>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</si>
  <si>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</si>
  <si>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</si>
  <si>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</si>
  <si>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</si>
  <si>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</si>
  <si>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</si>
  <si>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</si>
  <si>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</si>
  <si>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</si>
  <si>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</si>
  <si>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</si>
  <si>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</si>
  <si>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</si>
  <si>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</si>
  <si>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</si>
  <si>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</si>
  <si>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</si>
  <si>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</si>
  <si>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</si>
  <si>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</si>
  <si>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</si>
  <si>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</si>
  <si>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</si>
  <si>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</si>
  <si>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</si>
  <si>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</si>
  <si>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</si>
  <si>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</si>
  <si>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</si>
  <si>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</si>
  <si>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</si>
  <si>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</si>
  <si>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</si>
  <si>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</si>
  <si>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</si>
  <si>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</si>
  <si>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</si>
  <si>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</si>
  <si>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</si>
  <si>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</si>
  <si>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</si>
  <si>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</si>
  <si>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</si>
  <si>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</si>
  <si>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</si>
  <si>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</si>
  <si>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</si>
  <si>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</si>
  <si>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</si>
  <si>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</si>
  <si>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</si>
  <si>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</si>
  <si>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</si>
  <si>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</si>
  <si>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</si>
  <si>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</si>
  <si>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</si>
  <si>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</si>
  <si>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</si>
  <si>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</si>
  <si>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</si>
  <si>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</si>
  <si>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</si>
  <si>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</si>
  <si>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</si>
  <si>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</si>
  <si>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</si>
  <si>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</si>
  <si>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</si>
  <si>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</si>
  <si>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</si>
  <si>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</si>
  <si>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</si>
  <si>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</si>
  <si>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</si>
  <si>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</si>
  <si>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</si>
  <si>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</si>
  <si>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</si>
  <si>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</si>
  <si>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</si>
  <si>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</si>
  <si>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</si>
  <si>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</si>
  <si>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</si>
  <si>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</si>
  <si>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</si>
  <si>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</si>
  <si>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</si>
  <si>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</si>
  <si>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</si>
  <si>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</si>
  <si>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</si>
  <si>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</si>
  <si>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</si>
  <si>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</si>
  <si>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</si>
  <si>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</si>
  <si>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</si>
  <si>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</si>
  <si>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</si>
  <si>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</si>
  <si>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</si>
  <si>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</si>
  <si>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</si>
  <si>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</si>
  <si>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</si>
  <si>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</si>
  <si>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</si>
  <si>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</si>
  <si>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</si>
  <si>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</si>
  <si>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</si>
  <si>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</si>
  <si>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</si>
  <si>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</si>
  <si>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</si>
  <si>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</si>
  <si>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</si>
  <si>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</si>
  <si>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</si>
  <si>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</si>
  <si>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</si>
  <si>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</si>
  <si>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</si>
  <si>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</si>
  <si>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</si>
  <si>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</si>
  <si>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</si>
  <si>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</si>
  <si>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</si>
  <si>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</si>
  <si>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</si>
  <si>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</si>
  <si>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</si>
  <si>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</si>
  <si>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</si>
  <si>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</si>
  <si>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</si>
  <si>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</si>
  <si>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</si>
  <si>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</si>
  <si>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</si>
  <si>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</si>
  <si>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</si>
  <si>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</si>
  <si>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</si>
  <si>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</si>
  <si>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</si>
  <si>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</si>
  <si>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</si>
  <si>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</si>
  <si>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</si>
  <si>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</si>
  <si>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</si>
  <si>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</si>
  <si>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</si>
  <si>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</si>
  <si>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</si>
  <si>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</si>
  <si>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</si>
  <si>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</si>
  <si>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</si>
  <si>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</si>
  <si>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</si>
  <si>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</si>
  <si>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</si>
  <si>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</si>
  <si>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</si>
  <si>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</si>
  <si>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</si>
  <si>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</si>
  <si>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</si>
  <si>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</si>
  <si>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</si>
  <si>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</si>
  <si>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</si>
  <si>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</si>
  <si>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</si>
  <si>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</si>
  <si>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</si>
  <si>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</si>
  <si>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</si>
  <si>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</si>
  <si>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</si>
  <si>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</si>
  <si>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</si>
  <si>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</si>
  <si>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</si>
  <si>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</si>
  <si>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</si>
  <si>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</si>
  <si>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</si>
  <si>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</si>
  <si>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</si>
  <si>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</si>
  <si>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</si>
  <si>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</si>
  <si>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</si>
  <si>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</si>
  <si>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</si>
  <si>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</si>
  <si>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</si>
  <si>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</si>
  <si>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</si>
  <si>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</si>
  <si>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</si>
  <si>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</si>
  <si>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</si>
  <si>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</si>
  <si>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</si>
  <si>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</si>
  <si>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</si>
  <si>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</si>
  <si>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</si>
  <si>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</si>
  <si>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</si>
  <si>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</si>
  <si>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</si>
  <si>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</si>
  <si>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</si>
  <si>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</si>
  <si>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</si>
  <si>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</si>
  <si>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</si>
  <si>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</si>
  <si>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</si>
  <si>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</si>
  <si>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</si>
  <si>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</si>
  <si>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</si>
  <si>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</si>
  <si>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</si>
  <si>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</si>
  <si>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</si>
  <si>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</si>
  <si>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</si>
  <si>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</si>
  <si>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</si>
  <si>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</si>
  <si>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</si>
  <si>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</si>
  <si>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</si>
  <si>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</si>
  <si>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</si>
  <si>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</si>
  <si>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</si>
  <si>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</si>
  <si>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</si>
  <si>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</si>
  <si>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</si>
  <si>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</si>
  <si>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</si>
  <si>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</si>
  <si>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</si>
  <si>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</si>
  <si>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</si>
  <si>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</si>
  <si>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</si>
  <si>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</si>
  <si>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</si>
  <si>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</si>
  <si>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</si>
  <si>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</si>
  <si>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</si>
  <si>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</si>
  <si>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</si>
  <si>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</si>
  <si>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</si>
  <si>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</si>
  <si>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</si>
  <si>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</si>
  <si>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</si>
  <si>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</si>
  <si>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</si>
  <si>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</si>
  <si>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</si>
  <si>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</si>
  <si>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</si>
  <si>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</si>
  <si>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</si>
  <si>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</si>
  <si>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</si>
  <si>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</si>
  <si>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</si>
  <si>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</si>
  <si>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</si>
  <si>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</si>
  <si>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</si>
  <si>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</si>
  <si>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</si>
  <si>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</si>
  <si>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</si>
  <si>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</si>
  <si>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</si>
  <si>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</si>
  <si>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</si>
  <si>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</si>
  <si>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</si>
  <si>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</si>
  <si>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</si>
  <si>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</si>
  <si>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</si>
  <si>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</si>
  <si>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</si>
  <si>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</si>
  <si>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</si>
  <si>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</si>
  <si>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</si>
  <si>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</si>
  <si>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</si>
  <si>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</si>
  <si>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</si>
  <si>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</si>
  <si>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</si>
  <si>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</si>
  <si>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</si>
  <si>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</si>
  <si>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</si>
  <si>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</si>
  <si>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</si>
  <si>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</si>
  <si>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</si>
  <si>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</si>
  <si>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</si>
  <si>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</si>
  <si>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</si>
  <si>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</si>
  <si>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</si>
  <si>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</si>
  <si>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</si>
  <si>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</si>
  <si>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</si>
  <si>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</si>
  <si>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</si>
  <si>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</si>
  <si>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</si>
  <si>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</si>
  <si>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</si>
  <si>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</si>
  <si>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</si>
  <si>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</si>
  <si>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</si>
  <si>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</si>
  <si>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</si>
  <si>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</si>
  <si>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</si>
  <si>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</si>
  <si>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</si>
  <si>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</si>
  <si>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</si>
  <si>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</si>
  <si>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</si>
  <si>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</si>
  <si>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</si>
  <si>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</si>
  <si>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</si>
  <si>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</si>
  <si>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</si>
  <si>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</si>
  <si>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</si>
  <si>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</si>
  <si>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</si>
  <si>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</si>
  <si>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</si>
  <si>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</si>
  <si>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</si>
  <si>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</si>
  <si>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</si>
  <si>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</si>
  <si>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</si>
  <si>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</si>
  <si>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</si>
  <si>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</si>
  <si>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</si>
  <si>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</si>
  <si>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</si>
  <si>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</si>
  <si>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</si>
  <si>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</si>
  <si>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</si>
  <si>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</si>
  <si>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</si>
  <si>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</si>
  <si>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</si>
  <si>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</si>
  <si>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</si>
  <si>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</si>
  <si>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</si>
  <si>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</si>
  <si>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</si>
  <si>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</si>
  <si>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</si>
  <si>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</si>
  <si>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</si>
  <si>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</si>
  <si>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</si>
  <si>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</si>
  <si>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</si>
  <si>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</si>
  <si>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</si>
  <si>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</si>
  <si>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</si>
  <si>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</si>
  <si>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</si>
  <si>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</si>
  <si>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</si>
  <si>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</si>
  <si>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</si>
  <si>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</si>
  <si>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</si>
  <si>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</si>
  <si>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</si>
  <si>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</si>
  <si>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</si>
  <si>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</si>
  <si>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</si>
  <si>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</si>
  <si>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</si>
  <si>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</si>
  <si>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</si>
  <si>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</si>
  <si>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</si>
  <si>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</si>
  <si>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</si>
  <si>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</si>
  <si>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</si>
  <si>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</si>
  <si>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</si>
  <si>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</si>
  <si>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</si>
  <si>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</si>
  <si>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</si>
  <si>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</si>
  <si>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</si>
  <si>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</si>
  <si>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</si>
  <si>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</si>
  <si>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</si>
  <si>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</si>
  <si>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</si>
  <si>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</si>
  <si>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</si>
  <si>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</si>
  <si>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</si>
  <si>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</si>
  <si>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</si>
  <si>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</si>
  <si>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</si>
  <si>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</si>
  <si>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</si>
  <si>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</si>
  <si>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</si>
  <si>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</si>
  <si>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</si>
  <si>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</si>
  <si>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</si>
  <si>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</si>
  <si>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</si>
  <si>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</si>
  <si>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</si>
  <si>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</si>
  <si>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</si>
  <si>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</si>
  <si>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</si>
  <si>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</si>
  <si>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</si>
  <si>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</si>
  <si>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</si>
  <si>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</si>
  <si>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</si>
  <si>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</si>
  <si>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</si>
  <si>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</si>
  <si>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</si>
  <si>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</si>
  <si>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</si>
  <si>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</si>
  <si>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</si>
  <si>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</si>
  <si>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</si>
  <si>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</si>
  <si>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</si>
  <si>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</si>
  <si>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</si>
  <si>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</si>
  <si>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</si>
  <si>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</si>
  <si>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</si>
  <si>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</si>
  <si>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</si>
  <si>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</si>
  <si>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</si>
  <si>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</si>
  <si>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</si>
  <si>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</si>
  <si>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</si>
  <si>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</si>
  <si>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</si>
  <si>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</si>
  <si>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</si>
  <si>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</si>
  <si>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</si>
  <si>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</si>
  <si>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</si>
  <si>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</si>
  <si>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</si>
  <si>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</si>
  <si>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</si>
  <si>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</si>
  <si>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</si>
  <si>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</si>
  <si>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</si>
  <si>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</si>
  <si>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</si>
  <si>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</si>
  <si>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</si>
  <si>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</si>
  <si>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</si>
  <si>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</si>
  <si>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</si>
  <si>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</si>
  <si>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</si>
  <si>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</si>
  <si>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</si>
  <si>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</si>
  <si>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</si>
  <si>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</si>
  <si>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</si>
  <si>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</si>
  <si>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</si>
  <si>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</si>
  <si>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</si>
  <si>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</si>
  <si>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</si>
  <si>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</si>
  <si>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</si>
  <si>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</si>
  <si>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</si>
  <si>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</si>
  <si>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</si>
  <si>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</si>
  <si>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</si>
  <si>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</si>
  <si>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</si>
  <si>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</si>
  <si>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</si>
  <si>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</si>
  <si>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</si>
  <si>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</si>
  <si>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</si>
  <si>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</si>
  <si>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</si>
  <si>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</si>
  <si>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</si>
  <si>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</si>
  <si>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</si>
  <si>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</si>
  <si>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</si>
  <si>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</si>
  <si>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</si>
  <si>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</si>
  <si>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</si>
  <si>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</si>
  <si>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</si>
  <si>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</si>
  <si>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</si>
  <si>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</si>
  <si>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</si>
  <si>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</si>
  <si>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</si>
  <si>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</si>
  <si>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</si>
  <si>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</si>
  <si>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</si>
  <si>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</si>
  <si>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</si>
  <si>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</si>
  <si>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</si>
  <si>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</si>
  <si>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</si>
  <si>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</si>
  <si>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</si>
  <si>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</si>
  <si>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</si>
  <si>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</si>
  <si>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</si>
  <si>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</si>
  <si>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</si>
  <si>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</si>
  <si>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</si>
  <si>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</si>
  <si>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</si>
  <si>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</si>
  <si>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</si>
  <si>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</si>
  <si>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</si>
  <si>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</si>
  <si>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</si>
  <si>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</si>
  <si>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</si>
  <si>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</si>
  <si>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</si>
  <si>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</si>
  <si>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</si>
  <si>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</si>
  <si>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</si>
  <si>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</si>
  <si>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</si>
  <si>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</si>
  <si>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</si>
  <si>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</si>
  <si>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</si>
  <si>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</si>
  <si>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</si>
  <si>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</si>
  <si>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</si>
  <si>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</si>
  <si>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</si>
  <si>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</si>
  <si>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</si>
  <si>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</si>
  <si>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</si>
  <si>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</si>
  <si>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</si>
  <si>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</si>
  <si>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</si>
  <si>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</si>
  <si>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</si>
  <si>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</si>
  <si>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</si>
  <si>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</si>
  <si>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</si>
  <si>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</si>
  <si>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</si>
  <si>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</si>
  <si>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</si>
  <si>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</si>
  <si>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</si>
  <si>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</si>
  <si>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</si>
  <si>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</si>
  <si>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</si>
  <si>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</si>
  <si>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</si>
  <si>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</si>
  <si>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</si>
  <si>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</si>
  <si>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</si>
  <si>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</si>
  <si>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</si>
  <si>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</si>
  <si>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</si>
  <si>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</si>
  <si>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</si>
  <si>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</si>
  <si>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</si>
  <si>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</si>
  <si>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</si>
  <si>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</si>
  <si>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</si>
  <si>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</si>
  <si>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</si>
  <si>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</si>
  <si>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</si>
  <si>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</si>
  <si>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</si>
  <si>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</si>
  <si>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</si>
  <si>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</si>
  <si>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</si>
  <si>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</si>
  <si>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</si>
  <si>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</si>
  <si>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</si>
  <si>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</si>
  <si>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</si>
  <si>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</si>
  <si>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</si>
  <si>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</si>
  <si>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</si>
  <si>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</si>
  <si>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</si>
  <si>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</si>
  <si>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</si>
  <si>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</si>
  <si>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</si>
  <si>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</si>
  <si>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</si>
  <si>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</si>
  <si>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</si>
  <si>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</si>
  <si>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</si>
  <si>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</si>
  <si>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</si>
  <si>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</si>
  <si>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</si>
  <si>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</si>
  <si>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</si>
  <si>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</si>
  <si>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</si>
  <si>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</si>
  <si>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</si>
  <si>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</si>
  <si>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</si>
  <si>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</si>
  <si>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</si>
  <si>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</si>
  <si>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</si>
  <si>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</si>
  <si>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</si>
  <si>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</si>
  <si>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</si>
  <si>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</si>
  <si>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</si>
  <si>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</si>
  <si>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</si>
  <si>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</si>
  <si>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</si>
  <si>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</si>
  <si>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</si>
  <si>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</si>
  <si>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</si>
  <si>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</si>
  <si>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</si>
  <si>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</si>
  <si>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</si>
  <si>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</si>
  <si>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</si>
  <si>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</si>
  <si>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</si>
  <si>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</si>
  <si>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</si>
  <si>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</si>
  <si>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</si>
  <si>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</si>
  <si>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</si>
  <si>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</si>
  <si>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</si>
  <si>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</si>
  <si>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</si>
  <si>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</si>
  <si>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</si>
  <si>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</si>
  <si>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</si>
  <si>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</si>
  <si>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</si>
  <si>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</si>
  <si>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</si>
  <si>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</si>
  <si>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</si>
  <si>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</si>
  <si>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</si>
  <si>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</si>
  <si>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</si>
  <si>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</si>
  <si>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</si>
  <si>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</si>
  <si>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</si>
  <si>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</si>
  <si>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</si>
  <si>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</si>
  <si>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</si>
  <si>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</si>
  <si>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</si>
  <si>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</si>
  <si>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</si>
  <si>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</si>
  <si>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</si>
  <si>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</si>
  <si>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</si>
  <si>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</si>
  <si>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</si>
  <si>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</si>
  <si>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</si>
  <si>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</si>
  <si>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</si>
  <si>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</si>
  <si>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</si>
  <si>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</si>
  <si>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</si>
  <si>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</si>
  <si>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</si>
  <si>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</si>
  <si>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</si>
  <si>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</si>
  <si>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</si>
  <si>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</si>
  <si>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</si>
  <si>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</si>
  <si>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</si>
  <si>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</si>
  <si>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</si>
  <si>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</si>
  <si>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</si>
  <si>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</si>
  <si>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</si>
  <si>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</si>
  <si>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</si>
  <si>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</si>
  <si>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</si>
  <si>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</si>
  <si>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</si>
  <si>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</si>
  <si>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</si>
  <si>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</si>
  <si>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</si>
  <si>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</si>
  <si>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</si>
  <si>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</si>
  <si>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</si>
  <si>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</si>
  <si>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</si>
  <si>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</si>
  <si>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</si>
  <si>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</si>
  <si>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</si>
  <si>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</si>
  <si>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</si>
  <si>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</si>
  <si>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</si>
  <si>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</si>
  <si>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</si>
  <si>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</si>
  <si>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</si>
  <si>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</si>
  <si>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</si>
  <si>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</si>
  <si>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</si>
  <si>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</si>
  <si>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</si>
  <si>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</si>
  <si>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</si>
  <si>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</si>
  <si>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</si>
  <si>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</si>
  <si>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</si>
  <si>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</si>
  <si>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</si>
  <si>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</si>
  <si>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</si>
  <si>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</si>
  <si>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</si>
  <si>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</si>
  <si>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</si>
  <si>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</si>
  <si>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</si>
  <si>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</si>
  <si>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</si>
  <si>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</si>
  <si>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</si>
  <si>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</si>
  <si>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</si>
  <si>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</si>
  <si>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</si>
  <si>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</si>
  <si>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</si>
  <si>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</si>
  <si>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</si>
  <si>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</si>
  <si>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</si>
  <si>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</si>
  <si>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</si>
  <si>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</si>
  <si>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</si>
  <si>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</si>
  <si>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</si>
  <si>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</si>
  <si>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</si>
  <si>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</si>
  <si>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</si>
  <si>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</si>
  <si>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</si>
  <si>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</si>
  <si>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</si>
  <si>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</si>
  <si>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</si>
  <si>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</si>
  <si>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</si>
  <si>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</si>
  <si>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</si>
  <si>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</si>
  <si>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</si>
  <si>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</si>
  <si>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</si>
  <si>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</si>
  <si>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</si>
  <si>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</si>
  <si>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</si>
  <si>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</si>
  <si>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</si>
  <si>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</si>
  <si>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</si>
  <si>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</si>
  <si>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</si>
  <si>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</si>
  <si>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</si>
  <si>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</si>
  <si>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</si>
  <si>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</si>
  <si>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</si>
  <si>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</si>
  <si>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</si>
  <si>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</si>
  <si>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</si>
  <si>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</si>
  <si>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</si>
  <si>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</si>
  <si>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</si>
  <si>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</si>
  <si>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</si>
  <si>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</si>
  <si>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</si>
  <si>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</si>
  <si>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</si>
  <si>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</si>
  <si>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</si>
  <si>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</si>
  <si>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</si>
  <si>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</si>
  <si>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</si>
  <si>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</si>
  <si>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</si>
  <si>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</si>
  <si>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</si>
  <si>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</si>
  <si>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</si>
  <si>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</si>
  <si>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</si>
  <si>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</si>
  <si>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</si>
  <si>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</si>
  <si>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</si>
  <si>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</si>
  <si>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</si>
  <si>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</si>
  <si>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</si>
  <si>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</si>
  <si>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</si>
  <si>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</si>
  <si>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</si>
  <si>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</si>
  <si>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</si>
  <si>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</si>
  <si>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</si>
  <si>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</si>
  <si>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</si>
  <si>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</si>
  <si>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</si>
  <si>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</si>
  <si>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</si>
  <si>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</si>
  <si>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</si>
  <si>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</si>
  <si>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</si>
  <si>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</si>
  <si>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</si>
  <si>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</si>
  <si>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</si>
  <si>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</si>
  <si>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</si>
  <si>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</si>
  <si>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</si>
  <si>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</si>
  <si>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</si>
  <si>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</si>
  <si>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</si>
  <si>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</si>
  <si>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</si>
  <si>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</si>
  <si>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</si>
  <si>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</si>
  <si>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</si>
  <si>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</si>
  <si>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</si>
  <si>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</si>
  <si>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</si>
  <si>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</si>
  <si>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</si>
  <si>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</si>
  <si>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</si>
  <si>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</si>
  <si>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</si>
  <si>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</si>
  <si>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</si>
  <si>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</si>
  <si>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</si>
  <si>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</si>
  <si>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</si>
  <si>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</si>
  <si>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</si>
  <si>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</si>
  <si>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</si>
  <si>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</si>
  <si>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</si>
  <si>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</si>
  <si>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</si>
  <si>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</si>
  <si>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</si>
  <si>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</si>
  <si>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</si>
  <si>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</si>
  <si>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</si>
  <si>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</si>
  <si>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</si>
  <si>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</si>
  <si>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</si>
  <si>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</si>
  <si>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</si>
  <si>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</si>
  <si>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</si>
  <si>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</si>
  <si>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MRO---&gt;</t>
  </si>
  <si>
    <t>GPN---&gt;</t>
  </si>
  <si>
    <t>TSN---&gt;</t>
  </si>
  <si>
    <t>&lt;---FMC</t>
  </si>
  <si>
    <t>CTRA---&gt;</t>
  </si>
  <si>
    <t>SLB---&gt;</t>
  </si>
  <si>
    <t>HAL---&gt;</t>
  </si>
  <si>
    <t>ROK---&gt;</t>
  </si>
  <si>
    <t>FDX---&gt;</t>
  </si>
  <si>
    <t>&lt;---JNPR</t>
  </si>
  <si>
    <t>&lt;---CPB</t>
  </si>
  <si>
    <t>&lt;---AMT</t>
  </si>
  <si>
    <t>&lt;---MDT</t>
  </si>
  <si>
    <t>F---&gt;</t>
  </si>
  <si>
    <t>BWA---&gt;</t>
  </si>
  <si>
    <t>AZO---&gt;</t>
  </si>
  <si>
    <t>&lt;---CTVA</t>
  </si>
  <si>
    <t>ECL---&gt;</t>
  </si>
  <si>
    <t>&lt;---FCX</t>
  </si>
  <si>
    <t>&lt;---NEM</t>
  </si>
  <si>
    <t>&lt;---JKHY</t>
  </si>
  <si>
    <t>&lt;---MKTX</t>
  </si>
  <si>
    <t>AFL---&gt;</t>
  </si>
  <si>
    <t>MET---&gt;</t>
  </si>
  <si>
    <t>BRKB---&gt;</t>
  </si>
  <si>
    <t>AME---&gt;</t>
  </si>
  <si>
    <t>EMR---&gt;</t>
  </si>
  <si>
    <t>&lt;---OTIS</t>
  </si>
  <si>
    <t>&lt;---WDC</t>
  </si>
  <si>
    <t>&lt;---PEP</t>
  </si>
  <si>
    <t>&lt;---ADM</t>
  </si>
  <si>
    <t>&lt;---GIS</t>
  </si>
  <si>
    <t>TGT---&gt;</t>
  </si>
  <si>
    <t>&lt;---IRM</t>
  </si>
  <si>
    <t>&lt;---WY</t>
  </si>
  <si>
    <t>&lt;---DOC</t>
  </si>
  <si>
    <t>&lt;---BXP</t>
  </si>
  <si>
    <t>&lt;---DUK</t>
  </si>
  <si>
    <t>LNT---&gt;</t>
  </si>
  <si>
    <t>&lt;---SO</t>
  </si>
  <si>
    <t>&lt;---AMGN</t>
  </si>
  <si>
    <t>&lt;---IQV</t>
  </si>
  <si>
    <t>&lt;---REGN</t>
  </si>
  <si>
    <t>&lt;---ABBV</t>
  </si>
  <si>
    <t>&lt;---STE</t>
  </si>
  <si>
    <t>&lt;---RVTY</t>
  </si>
  <si>
    <t>&lt;---A</t>
  </si>
  <si>
    <t>&lt;---MTD</t>
  </si>
  <si>
    <t>&lt;---TMO</t>
  </si>
  <si>
    <t>DVA---&gt;</t>
  </si>
  <si>
    <t>&lt;---POOL</t>
  </si>
  <si>
    <t>&lt;---LVS</t>
  </si>
  <si>
    <t>MGM---&gt;</t>
  </si>
  <si>
    <t>&lt;---NVR</t>
  </si>
  <si>
    <t>&lt;---DHI</t>
  </si>
  <si>
    <t>BBWI---&gt;</t>
  </si>
  <si>
    <t>&lt;---ROST</t>
  </si>
  <si>
    <t>KMX---&gt;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</si>
  <si>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</si>
  <si>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</si>
  <si>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</si>
  <si>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</si>
  <si>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</si>
  <si>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</si>
  <si>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</si>
  <si>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</si>
  <si>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</si>
  <si>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</si>
  <si>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</si>
  <si>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</si>
  <si>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</si>
  <si>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</si>
  <si>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</si>
  <si>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</si>
  <si>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</si>
  <si>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</si>
  <si>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</si>
  <si>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</si>
  <si>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</si>
  <si>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</si>
  <si>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1 week 01/08/24 to 01/15/24</t>
  </si>
  <si>
    <t>PEG---&gt;</t>
  </si>
  <si>
    <t>CB---&gt;</t>
  </si>
  <si>
    <t>AIG---&gt;</t>
  </si>
  <si>
    <t>DIS---&gt;</t>
  </si>
  <si>
    <t>CMS---&gt;</t>
  </si>
  <si>
    <t>&lt;---FDS</t>
  </si>
  <si>
    <t>&lt;---MSCI</t>
  </si>
  <si>
    <t>&lt;---META</t>
  </si>
  <si>
    <t>VZ---&gt;</t>
  </si>
  <si>
    <t>&lt;---MCO</t>
  </si>
  <si>
    <t>&lt;---MMC</t>
  </si>
  <si>
    <t>&lt;---OMC</t>
  </si>
  <si>
    <t>&lt;---ERIE</t>
  </si>
  <si>
    <t>UBER---&gt;</t>
  </si>
  <si>
    <t>&lt;---NDSN</t>
  </si>
  <si>
    <t>&lt;---ALLE</t>
  </si>
  <si>
    <t>&lt;---MMM</t>
  </si>
  <si>
    <t>&lt;---RTX</t>
  </si>
  <si>
    <t>&lt;---GE</t>
  </si>
  <si>
    <t>&lt;---LDOS</t>
  </si>
  <si>
    <t>&lt;---BLDR</t>
  </si>
  <si>
    <t>&lt;---CSX</t>
  </si>
  <si>
    <t>&lt;---NOC</t>
  </si>
  <si>
    <t>&lt;---FTV</t>
  </si>
  <si>
    <t>&lt;---GD</t>
  </si>
  <si>
    <t>&lt;---TDG</t>
  </si>
  <si>
    <t>&lt;---UNP</t>
  </si>
  <si>
    <t>&lt;---EFX</t>
  </si>
  <si>
    <t>&lt;---TXT</t>
  </si>
  <si>
    <t>EQT---&gt;</t>
  </si>
  <si>
    <t>HES---&gt;</t>
  </si>
  <si>
    <t>VLO---&gt;</t>
  </si>
  <si>
    <t>COP---&gt;</t>
  </si>
  <si>
    <t>PSX---&gt;</t>
  </si>
  <si>
    <t>&lt;---FANG</t>
  </si>
  <si>
    <t>&lt;---DRI</t>
  </si>
  <si>
    <t>&lt;---VTR</t>
  </si>
  <si>
    <t>&lt;---ROP</t>
  </si>
  <si>
    <t>&lt;---CTSH</t>
  </si>
  <si>
    <t>&lt;---TEL</t>
  </si>
  <si>
    <t>&lt;---TSCO</t>
  </si>
  <si>
    <t>&lt;---NTAP</t>
  </si>
  <si>
    <t>&lt;---ANET</t>
  </si>
  <si>
    <t>&lt;---TXN</t>
  </si>
  <si>
    <t>&lt;---AVGO</t>
  </si>
  <si>
    <t>&lt;---ACN</t>
  </si>
  <si>
    <t>&lt;---MSFT</t>
  </si>
  <si>
    <t>&lt;---MCD</t>
  </si>
  <si>
    <t>&lt;---ANSS</t>
  </si>
  <si>
    <t>&lt;---CDNS</t>
  </si>
  <si>
    <t>&lt;---JBL</t>
  </si>
  <si>
    <t>&lt;---KEYS</t>
  </si>
  <si>
    <t>&lt;---FRT</t>
  </si>
  <si>
    <t>&lt;---CPT</t>
  </si>
  <si>
    <t>&lt;---PHM</t>
  </si>
  <si>
    <t>&lt;---QCOM</t>
  </si>
  <si>
    <t>&lt;---MU</t>
  </si>
  <si>
    <t>&lt;---DPZ</t>
  </si>
  <si>
    <t>&lt;---SNPS</t>
  </si>
  <si>
    <t>&lt;---CZR</t>
  </si>
  <si>
    <t>&lt;---YUM</t>
  </si>
  <si>
    <t>&lt;---HST</t>
  </si>
  <si>
    <t>&lt;---STX</t>
  </si>
  <si>
    <t>&lt;---ADI</t>
  </si>
  <si>
    <t>&lt;---AMAT</t>
  </si>
  <si>
    <t>&lt;---VRSN</t>
  </si>
  <si>
    <t>&lt;---MPWR</t>
  </si>
  <si>
    <t>&lt;---ULTA</t>
  </si>
  <si>
    <t>&lt;---CSGP</t>
  </si>
  <si>
    <t>&lt;---LRCX</t>
  </si>
  <si>
    <t>VMC---&gt;</t>
  </si>
  <si>
    <t>&lt;---LIN</t>
  </si>
  <si>
    <t>&lt;---NUE</t>
  </si>
  <si>
    <t>&lt;---AVY</t>
  </si>
  <si>
    <t>&lt;---K</t>
  </si>
  <si>
    <t>&lt;---UNH</t>
  </si>
  <si>
    <t>&lt;---RMD</t>
  </si>
  <si>
    <t>&lt;---VRTX</t>
  </si>
  <si>
    <t>ZBH---&gt;</t>
  </si>
  <si>
    <t>EW---&gt;</t>
  </si>
  <si>
    <t>BG---&gt;</t>
  </si>
  <si>
    <t>ALGN---&gt;</t>
  </si>
  <si>
    <t>&lt;---HCA</t>
  </si>
  <si>
    <t>&lt;---MNST</t>
  </si>
  <si>
    <t>&lt;---MKC</t>
  </si>
  <si>
    <t>&lt;---GEHC</t>
  </si>
  <si>
    <t>&lt;---LLY</t>
  </si>
  <si>
    <t>&lt;---KDP</t>
  </si>
  <si>
    <t>&lt;---DHR</t>
  </si>
  <si>
    <t>&lt;---TECH</t>
  </si>
  <si>
    <t>&lt;---SYY</t>
  </si>
  <si>
    <t>&lt;---SJM</t>
  </si>
  <si>
    <t>&lt;---CRL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</si>
</sst>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ALL%20Dates%20Headers%2037.xlsx" TargetMode="External"/><Relationship Id="rId1" Type="http://schemas.openxmlformats.org/officeDocument/2006/relationships/externalLinkPath" Target="SMO%20SSS%20ALL%20Dates%20Headers%2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 Master Ticker"/>
      <sheetName val="NOTES Errata"/>
      <sheetName val="List"/>
      <sheetName val="Strength Scoring Grid"/>
      <sheetName val="1 PASTE from Export"/>
      <sheetName val="2 REFRESH"/>
      <sheetName val="3 Final Report"/>
      <sheetName val="4 INPUTS"/>
      <sheetName val="5 INPUTS Titles Exported"/>
      <sheetName val="Archive or little used--&gt;"/>
      <sheetName val="6 Archive Misc Copy"/>
      <sheetName val="37 Prelim"/>
      <sheetName val="Instructions 01"/>
      <sheetName val="Instructions 02"/>
    </sheetNames>
    <definedNames>
      <definedName name="Direction_Negative" refersTo="='List'!$Q$4"/>
      <definedName name="Direction_Negative_Label" refersTo="='List'!$P$4"/>
      <definedName name="Direction_Positive" refersTo="='List'!$Q$5"/>
      <definedName name="Direction_Positive_Label" refersTo="='List'!$P$5"/>
      <definedName name="Direction_Unchanged" refersTo="='List'!$Q$6"/>
      <definedName name="Direction_Unchanged_Label" refersTo="='List'!$P$6"/>
      <definedName name="EndLine" refersTo="='List'!$A$7"/>
      <definedName name="Label_Error" refersTo="='List'!$O$7"/>
      <definedName name="Label_New" refersTo="='List'!$O$6"/>
      <definedName name="Label_Old" refersTo="='List'!$O$5"/>
      <definedName name="Label_Unchanged" refersTo="='List'!$O$4"/>
      <definedName name="Null" refersTo="='List'!$A$4"/>
    </definedNames>
    <sheetDataSet>
      <sheetData sheetId="0">
        <row r="4">
          <cell r="O4" t="str">
            <v>Sector Name</v>
          </cell>
        </row>
        <row r="5">
          <cell r="O5" t="str">
            <v>Basic Materials</v>
          </cell>
          <cell r="Q5" t="str">
            <v>Basic Materials</v>
          </cell>
        </row>
        <row r="6">
          <cell r="O6" t="str">
            <v>Consumer</v>
          </cell>
          <cell r="Q6" t="str">
            <v>Consumer</v>
          </cell>
        </row>
        <row r="7">
          <cell r="O7" t="str">
            <v>Financial</v>
          </cell>
        </row>
      </sheetData>
      <sheetData sheetId="1">
        <row r="4">
          <cell r="A4" t="str">
            <v>BEAM</v>
          </cell>
        </row>
        <row r="7">
          <cell r="A7" t="str">
            <v>CGEN</v>
          </cell>
        </row>
      </sheetData>
      <sheetData sheetId="2">
        <row r="4">
          <cell r="A4" t="str">
            <v>.</v>
          </cell>
          <cell r="O4" t="str">
            <v>x</v>
          </cell>
          <cell r="P4" t="str">
            <v>Weakened</v>
          </cell>
          <cell r="Q4" t="str">
            <v>&lt;-</v>
          </cell>
        </row>
        <row r="5">
          <cell r="O5" t="str">
            <v>-</v>
          </cell>
          <cell r="P5" t="str">
            <v>Strengthened</v>
          </cell>
          <cell r="Q5" t="str">
            <v>-&gt;</v>
          </cell>
        </row>
        <row r="6">
          <cell r="O6" t="str">
            <v>+</v>
          </cell>
          <cell r="P6" t="str">
            <v>Unchanged</v>
          </cell>
          <cell r="Q6" t="str">
            <v>=</v>
          </cell>
        </row>
        <row r="7">
          <cell r="A7" t="str">
            <v>---</v>
          </cell>
          <cell r="O7" t="str">
            <v>Err</v>
          </cell>
        </row>
      </sheetData>
      <sheetData sheetId="3">
        <row r="7">
          <cell r="A7" t="str">
            <v>Named Ranges</v>
          </cell>
        </row>
      </sheetData>
      <sheetData sheetId="4">
        <row r="4">
          <cell r="A4" t="str">
            <v>DJ-15</v>
          </cell>
        </row>
        <row r="7">
          <cell r="A7" t="str">
            <v>DJ-15</v>
          </cell>
        </row>
      </sheetData>
      <sheetData sheetId="5">
        <row r="4">
          <cell r="A4" t="str">
            <v>Row Labels</v>
          </cell>
          <cell r="O4" t="str">
            <v>MG420</v>
          </cell>
          <cell r="P4" t="str">
            <v>MG430</v>
          </cell>
          <cell r="Q4" t="str">
            <v>MG440</v>
          </cell>
        </row>
        <row r="5">
          <cell r="O5">
            <v>1623.54</v>
          </cell>
          <cell r="P5">
            <v>3861.13</v>
          </cell>
          <cell r="Q5">
            <v>1059.8599999999999</v>
          </cell>
        </row>
        <row r="6">
          <cell r="O6">
            <v>1629.22</v>
          </cell>
          <cell r="P6">
            <v>3841.7</v>
          </cell>
          <cell r="Q6">
            <v>1060.83</v>
          </cell>
        </row>
        <row r="7">
          <cell r="A7">
            <v>45609</v>
          </cell>
          <cell r="O7">
            <v>1634.67</v>
          </cell>
        </row>
      </sheetData>
      <sheetData sheetId="6">
        <row r="4">
          <cell r="A4" t="str">
            <v>Row Labels</v>
          </cell>
          <cell r="O4" t="str">
            <v>MG420</v>
          </cell>
          <cell r="P4" t="str">
            <v>MG430</v>
          </cell>
          <cell r="Q4" t="str">
            <v>MG440</v>
          </cell>
        </row>
        <row r="5">
          <cell r="O5">
            <v>1623.54</v>
          </cell>
          <cell r="P5">
            <v>3861.13</v>
          </cell>
          <cell r="Q5">
            <v>1059.8599999999999</v>
          </cell>
        </row>
        <row r="6">
          <cell r="O6">
            <v>1629.22</v>
          </cell>
          <cell r="P6">
            <v>3841.7</v>
          </cell>
          <cell r="Q6">
            <v>1060.83</v>
          </cell>
        </row>
        <row r="7">
          <cell r="A7">
            <v>45609</v>
          </cell>
          <cell r="O7">
            <v>1634.67</v>
          </cell>
        </row>
      </sheetData>
      <sheetData sheetId="7">
        <row r="7">
          <cell r="A7" t="str">
            <v>STEP 3</v>
          </cell>
        </row>
      </sheetData>
      <sheetData sheetId="8">
        <row r="4">
          <cell r="A4" t="str">
            <v>Title_2</v>
          </cell>
        </row>
        <row r="7">
          <cell r="A7" t="str">
            <v>Period_2</v>
          </cell>
        </row>
      </sheetData>
      <sheetData sheetId="9"/>
      <sheetData sheetId="10"/>
      <sheetData sheetId="11">
        <row r="4">
          <cell r="A4" t="str">
            <v>Row Labels</v>
          </cell>
          <cell r="O4" t="str">
            <v>MG420</v>
          </cell>
          <cell r="P4" t="str">
            <v>MG430</v>
          </cell>
          <cell r="Q4" t="str">
            <v>MG440</v>
          </cell>
        </row>
        <row r="5">
          <cell r="O5">
            <v>132217.35999999996</v>
          </cell>
          <cell r="P5">
            <v>253260.40000000002</v>
          </cell>
          <cell r="Q5">
            <v>104094.80000000003</v>
          </cell>
        </row>
        <row r="6">
          <cell r="O6">
            <v>219952.62999999989</v>
          </cell>
          <cell r="P6">
            <v>410367.01999999984</v>
          </cell>
          <cell r="Q6">
            <v>165899.69999999995</v>
          </cell>
        </row>
        <row r="7">
          <cell r="A7" t="str">
            <v>2019</v>
          </cell>
          <cell r="O7">
            <v>228691.69000000012</v>
          </cell>
        </row>
      </sheetData>
      <sheetData sheetId="12">
        <row r="4">
          <cell r="A4" t="str">
            <v>Calculate</v>
          </cell>
        </row>
        <row r="7">
          <cell r="A7" t="str">
            <v>Paste Values</v>
          </cell>
        </row>
      </sheetData>
      <sheetData sheetId="13">
        <row r="4">
          <cell r="A4" t="str">
            <v>Calculate</v>
          </cell>
        </row>
        <row r="7">
          <cell r="A7" t="str">
            <v>Paste Values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tr" cm="1">
        <f t="array" ref="A4">[1]!Null</f>
        <v>.</v>
      </c>
      <c r="C4" s="1" t="str" cm="1">
        <f t="array" ref="C4">[1]!Label_Unchanged</f>
        <v>x</v>
      </c>
      <c r="D4" t="str" cm="1">
        <f t="array" ref="D4">[1]!Direction_Negative_Label</f>
        <v>Weakened</v>
      </c>
      <c r="E4" s="1" t="str" cm="1">
        <f t="array" ref="E4">[1]!Direction_Negative</f>
        <v>&lt;-</v>
      </c>
    </row>
    <row r="5" spans="1:5" x14ac:dyDescent="0.45">
      <c r="C5" s="1" t="str" cm="1">
        <f t="array" ref="C5">[1]!Label_Old</f>
        <v>-</v>
      </c>
      <c r="D5" t="str" cm="1">
        <f t="array" ref="D5">[1]!Direction_Positive_Label</f>
        <v>Strengthened</v>
      </c>
      <c r="E5" t="str" cm="1">
        <f t="array" ref="E5">[1]!Direction_Positive</f>
        <v>-&gt;</v>
      </c>
    </row>
    <row r="6" spans="1:5" ht="14.65" thickBot="1" x14ac:dyDescent="0.5">
      <c r="A6" s="6" t="s">
        <v>11</v>
      </c>
      <c r="C6" s="1" t="str" cm="1">
        <f t="array" ref="C6">[1]!Label_New</f>
        <v>+</v>
      </c>
      <c r="D6" t="str" cm="1">
        <f t="array" ref="D6">[1]!Direction_Unchanged_Label</f>
        <v>Unchanged</v>
      </c>
      <c r="E6" s="1" t="str" cm="1">
        <f t="array" ref="E6">[1]!Direction_Unchanged</f>
        <v>=</v>
      </c>
    </row>
    <row r="7" spans="1:5" x14ac:dyDescent="0.45">
      <c r="A7" s="1" t="str" cm="1">
        <f t="array" ref="A7">[1]!EndLine</f>
        <v>---</v>
      </c>
      <c r="C7" t="str" cm="1">
        <f t="array" ref="C7">[1]!Label_Error</f>
        <v>Err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1273</v>
      </c>
      <c r="U1"/>
    </row>
    <row r="2" spans="1:21" x14ac:dyDescent="0.45">
      <c r="A2" s="24" t="s">
        <v>1272</v>
      </c>
      <c r="U2"/>
    </row>
    <row r="3" spans="1:21" x14ac:dyDescent="0.45">
      <c r="A3" s="24" t="s">
        <v>1271</v>
      </c>
      <c r="U3"/>
    </row>
    <row r="4" spans="1:21" x14ac:dyDescent="0.45">
      <c r="A4" s="5" t="s">
        <v>1270</v>
      </c>
      <c r="U4"/>
    </row>
    <row r="5" spans="1:21" x14ac:dyDescent="0.45">
      <c r="A5" s="23" t="s">
        <v>1269</v>
      </c>
      <c r="U5"/>
    </row>
    <row r="6" spans="1:21" x14ac:dyDescent="0.45">
      <c r="A6" s="5"/>
      <c r="U6"/>
    </row>
    <row r="7" spans="1:21" x14ac:dyDescent="0.45">
      <c r="A7" s="26" t="s">
        <v>1268</v>
      </c>
      <c r="U7"/>
    </row>
    <row r="8" spans="1:21" x14ac:dyDescent="0.45">
      <c r="A8" s="24" t="s">
        <v>1267</v>
      </c>
      <c r="U8"/>
    </row>
    <row r="9" spans="1:21" x14ac:dyDescent="0.45">
      <c r="A9" s="5" t="s">
        <v>1266</v>
      </c>
      <c r="U9"/>
    </row>
    <row r="10" spans="1:21" x14ac:dyDescent="0.45">
      <c r="A10" s="5" t="s">
        <v>1265</v>
      </c>
      <c r="U10"/>
    </row>
    <row r="11" spans="1:21" x14ac:dyDescent="0.45">
      <c r="A11" s="5" t="s">
        <v>1264</v>
      </c>
      <c r="U11"/>
    </row>
    <row r="12" spans="1:21" x14ac:dyDescent="0.45">
      <c r="A12" s="5" t="s">
        <v>1263</v>
      </c>
      <c r="U12"/>
    </row>
    <row r="13" spans="1:21" x14ac:dyDescent="0.45">
      <c r="A13" s="5" t="s">
        <v>1262</v>
      </c>
      <c r="U13"/>
    </row>
    <row r="14" spans="1:21" x14ac:dyDescent="0.45">
      <c r="A14" s="5"/>
      <c r="U14"/>
    </row>
    <row r="15" spans="1:21" x14ac:dyDescent="0.45">
      <c r="A15" s="25" t="s">
        <v>1261</v>
      </c>
      <c r="U15"/>
    </row>
    <row r="16" spans="1:21" x14ac:dyDescent="0.45">
      <c r="A16" s="24" t="s">
        <v>1260</v>
      </c>
      <c r="U16"/>
    </row>
    <row r="17" spans="1:21" x14ac:dyDescent="0.45">
      <c r="A17" s="24" t="s">
        <v>1259</v>
      </c>
      <c r="U17"/>
    </row>
    <row r="18" spans="1:21" x14ac:dyDescent="0.45">
      <c r="A18" s="24" t="s">
        <v>1258</v>
      </c>
      <c r="U18"/>
    </row>
    <row r="19" spans="1:21" x14ac:dyDescent="0.45">
      <c r="A19" s="24"/>
      <c r="U19"/>
    </row>
    <row r="20" spans="1:21" x14ac:dyDescent="0.45">
      <c r="A20" s="25" t="s">
        <v>1257</v>
      </c>
      <c r="U20"/>
    </row>
    <row r="21" spans="1:21" x14ac:dyDescent="0.45">
      <c r="A21" s="24" t="s">
        <v>1256</v>
      </c>
      <c r="U21"/>
    </row>
    <row r="22" spans="1:21" x14ac:dyDescent="0.45">
      <c r="A22" s="24" t="s">
        <v>1255</v>
      </c>
      <c r="U22"/>
    </row>
    <row r="23" spans="1:21" x14ac:dyDescent="0.45">
      <c r="A23" s="24" t="s">
        <v>1254</v>
      </c>
      <c r="U23"/>
    </row>
    <row r="24" spans="1:21" x14ac:dyDescent="0.45">
      <c r="A24" s="24" t="s">
        <v>1253</v>
      </c>
      <c r="U24"/>
    </row>
    <row r="25" spans="1:21" x14ac:dyDescent="0.45">
      <c r="U25"/>
    </row>
    <row r="26" spans="1:21" s="8" customFormat="1" ht="22.5" x14ac:dyDescent="0.5">
      <c r="A26"/>
      <c r="B26" s="21" t="s">
        <v>1252</v>
      </c>
      <c r="C26" s="17"/>
      <c r="D26" s="11"/>
      <c r="E26" s="17"/>
      <c r="F26" s="17"/>
      <c r="G26" s="17"/>
      <c r="H26" s="17"/>
      <c r="I26" s="17"/>
      <c r="J26" s="17"/>
      <c r="K26" s="22" t="s">
        <v>1274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571</v>
      </c>
      <c r="D28" s="2" t="s">
        <v>588</v>
      </c>
      <c r="E28" t="s">
        <v>589</v>
      </c>
      <c r="F28" s="20">
        <v>350011</v>
      </c>
      <c r="G28" s="3">
        <v>0.83392928088994833</v>
      </c>
      <c r="H28" s="3">
        <v>5.593073593073588E-2</v>
      </c>
      <c r="I28" s="3">
        <v>0.13678095994420275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1232</v>
      </c>
      <c r="P28" s="10" t="s">
        <v>1232</v>
      </c>
      <c r="Q28" s="10" t="s">
        <v>1232</v>
      </c>
      <c r="R28" s="10" t="s">
        <v>1232</v>
      </c>
      <c r="S28" s="10" t="s">
        <v>1232</v>
      </c>
      <c r="U28" s="23"/>
    </row>
    <row r="29" spans="1:21" ht="15" thickTop="1" thickBot="1" x14ac:dyDescent="0.5">
      <c r="B29" s="12">
        <v>2</v>
      </c>
      <c r="C29" s="2" t="s">
        <v>571</v>
      </c>
      <c r="D29" s="2" t="s">
        <v>600</v>
      </c>
      <c r="E29" t="s">
        <v>601</v>
      </c>
      <c r="F29" s="20">
        <v>350011</v>
      </c>
      <c r="G29" s="3">
        <v>0.94489758926953038</v>
      </c>
      <c r="H29" s="3">
        <v>3.6937776742018202E-2</v>
      </c>
      <c r="I29" s="3">
        <v>0.18483270345961772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1275</v>
      </c>
      <c r="R29" s="10" t="s">
        <v>1275</v>
      </c>
      <c r="S29" s="10" t="s">
        <v>1275</v>
      </c>
    </row>
    <row r="30" spans="1:21" ht="15" thickTop="1" thickBot="1" x14ac:dyDescent="0.5">
      <c r="B30" s="12">
        <v>3</v>
      </c>
      <c r="C30" s="2" t="s">
        <v>233</v>
      </c>
      <c r="D30" s="2" t="s">
        <v>234</v>
      </c>
      <c r="E30" t="s">
        <v>235</v>
      </c>
      <c r="F30" s="20">
        <v>350011</v>
      </c>
      <c r="G30" s="3">
        <v>0.95910184442662394</v>
      </c>
      <c r="H30" s="3">
        <v>2.8511478647247623E-2</v>
      </c>
      <c r="I30" s="3">
        <v>0.1235674784316827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1217</v>
      </c>
      <c r="R30" s="10" t="s">
        <v>1217</v>
      </c>
      <c r="S30" s="10" t="s">
        <v>1217</v>
      </c>
    </row>
    <row r="31" spans="1:21" ht="15" thickTop="1" thickBot="1" x14ac:dyDescent="0.5">
      <c r="B31" s="12">
        <v>4</v>
      </c>
      <c r="C31" s="2" t="s">
        <v>219</v>
      </c>
      <c r="D31" s="2" t="s">
        <v>220</v>
      </c>
      <c r="E31" t="s">
        <v>221</v>
      </c>
      <c r="F31" s="20">
        <v>350011</v>
      </c>
      <c r="G31" s="3">
        <v>0.95621735748416481</v>
      </c>
      <c r="H31" s="3">
        <v>2.8170314953357322E-2</v>
      </c>
      <c r="I31" s="3">
        <v>0.18030318693522274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1216</v>
      </c>
      <c r="P31" s="10" t="s">
        <v>1216</v>
      </c>
      <c r="Q31" s="10" t="s">
        <v>1216</v>
      </c>
      <c r="R31" s="10" t="s">
        <v>1216</v>
      </c>
      <c r="S31" s="10" t="s">
        <v>1216</v>
      </c>
    </row>
    <row r="32" spans="1:21" ht="15" thickTop="1" thickBot="1" x14ac:dyDescent="0.5">
      <c r="B32" s="12">
        <v>5</v>
      </c>
      <c r="C32" s="2" t="s">
        <v>238</v>
      </c>
      <c r="D32" s="2" t="s">
        <v>241</v>
      </c>
      <c r="E32" t="s">
        <v>242</v>
      </c>
      <c r="F32" s="20">
        <v>350011</v>
      </c>
      <c r="G32" s="3">
        <v>0.93312147912754595</v>
      </c>
      <c r="H32" s="3">
        <v>2.3599658800113683E-2</v>
      </c>
      <c r="I32" s="3">
        <v>8.0000877500708611E-2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1276</v>
      </c>
      <c r="P32" s="10" t="s">
        <v>1276</v>
      </c>
      <c r="Q32" s="10" t="s">
        <v>1276</v>
      </c>
      <c r="R32" s="10" t="s">
        <v>1276</v>
      </c>
      <c r="S32" s="10" t="s">
        <v>1276</v>
      </c>
    </row>
    <row r="33" spans="2:19" ht="15" thickTop="1" thickBot="1" x14ac:dyDescent="0.5">
      <c r="B33" s="12">
        <v>6</v>
      </c>
      <c r="C33" s="2" t="s">
        <v>238</v>
      </c>
      <c r="D33" s="2" t="s">
        <v>251</v>
      </c>
      <c r="E33" t="s">
        <v>252</v>
      </c>
      <c r="F33" s="20">
        <v>350011</v>
      </c>
      <c r="G33" s="3">
        <v>0.97380230059410944</v>
      </c>
      <c r="H33" s="3">
        <v>1.482488509095606E-2</v>
      </c>
      <c r="I33" s="3">
        <v>0.10020850574779566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1218</v>
      </c>
      <c r="R33" s="10" t="s">
        <v>1218</v>
      </c>
      <c r="S33" s="10" t="s">
        <v>1218</v>
      </c>
    </row>
    <row r="34" spans="2:19" ht="15" thickTop="1" thickBot="1" x14ac:dyDescent="0.5">
      <c r="B34" s="12">
        <v>7</v>
      </c>
      <c r="C34" s="2" t="s">
        <v>238</v>
      </c>
      <c r="D34" s="2" t="s">
        <v>253</v>
      </c>
      <c r="E34" t="s">
        <v>254</v>
      </c>
      <c r="F34" s="20">
        <v>350011</v>
      </c>
      <c r="G34" s="3">
        <v>0.92276554404145061</v>
      </c>
      <c r="H34" s="3">
        <v>2.5138925641703855E-3</v>
      </c>
      <c r="I34" s="3">
        <v>8.8824799042249471E-3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1277</v>
      </c>
      <c r="R34" s="10" t="s">
        <v>1277</v>
      </c>
      <c r="S34" s="10" t="s">
        <v>1277</v>
      </c>
    </row>
    <row r="35" spans="2:19" ht="15" thickTop="1" thickBot="1" x14ac:dyDescent="0.5">
      <c r="B35" s="12">
        <v>8</v>
      </c>
      <c r="C35" s="2" t="s">
        <v>143</v>
      </c>
      <c r="D35" s="2" t="s">
        <v>152</v>
      </c>
      <c r="E35" t="s">
        <v>153</v>
      </c>
      <c r="F35" s="20">
        <v>350015</v>
      </c>
      <c r="G35" s="3">
        <v>1</v>
      </c>
      <c r="H35" s="3">
        <v>6.1393489434608747E-2</v>
      </c>
      <c r="I35" s="3">
        <v>0.27752811885099266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152</v>
      </c>
    </row>
    <row r="36" spans="2:19" ht="15" thickTop="1" thickBot="1" x14ac:dyDescent="0.5">
      <c r="B36" s="12">
        <v>9</v>
      </c>
      <c r="C36" s="2" t="s">
        <v>1034</v>
      </c>
      <c r="D36" s="2" t="s">
        <v>895</v>
      </c>
      <c r="E36" t="s">
        <v>1035</v>
      </c>
      <c r="F36" s="20">
        <v>350015</v>
      </c>
      <c r="G36" s="3">
        <v>0.99331137066986142</v>
      </c>
      <c r="H36" s="3">
        <v>4.878048780487805E-2</v>
      </c>
      <c r="I36" s="3">
        <v>0.29472834792661495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895</v>
      </c>
    </row>
    <row r="37" spans="2:19" ht="15" thickTop="1" thickBot="1" x14ac:dyDescent="0.5">
      <c r="B37" s="12">
        <v>10</v>
      </c>
      <c r="C37" s="2" t="s">
        <v>233</v>
      </c>
      <c r="D37" s="2" t="s">
        <v>236</v>
      </c>
      <c r="E37" t="s">
        <v>237</v>
      </c>
      <c r="F37" s="20">
        <v>350015</v>
      </c>
      <c r="G37" s="3">
        <v>0.99537246049661399</v>
      </c>
      <c r="H37" s="3">
        <v>4.528673394043807E-2</v>
      </c>
      <c r="I37" s="3">
        <v>9.2014733328038348E-2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236</v>
      </c>
    </row>
    <row r="38" spans="2:19" ht="15" thickTop="1" thickBot="1" x14ac:dyDescent="0.5">
      <c r="B38" s="12">
        <v>11</v>
      </c>
      <c r="C38" s="2" t="s">
        <v>219</v>
      </c>
      <c r="D38" s="2" t="s">
        <v>916</v>
      </c>
      <c r="E38" t="s">
        <v>1061</v>
      </c>
      <c r="F38" s="20">
        <v>350015</v>
      </c>
      <c r="G38" s="3">
        <v>1</v>
      </c>
      <c r="H38" s="3">
        <v>4.5035579540570261E-2</v>
      </c>
      <c r="I38" s="3">
        <v>0.20701571679864886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916</v>
      </c>
    </row>
    <row r="39" spans="2:19" ht="15" thickTop="1" thickBot="1" x14ac:dyDescent="0.5">
      <c r="B39" s="12">
        <v>12</v>
      </c>
      <c r="C39" s="2" t="s">
        <v>1040</v>
      </c>
      <c r="D39" s="2" t="s">
        <v>901</v>
      </c>
      <c r="E39" t="s">
        <v>1041</v>
      </c>
      <c r="F39" s="20">
        <v>350015</v>
      </c>
      <c r="G39" s="3">
        <v>0.98017558765222323</v>
      </c>
      <c r="H39" s="3">
        <v>3.6375528275306997E-2</v>
      </c>
      <c r="I39" s="3">
        <v>0.25827923793443819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901</v>
      </c>
    </row>
    <row r="40" spans="2:19" ht="15" thickTop="1" thickBot="1" x14ac:dyDescent="0.5">
      <c r="B40" s="12">
        <v>13</v>
      </c>
      <c r="C40" s="2" t="s">
        <v>143</v>
      </c>
      <c r="D40" s="2" t="s">
        <v>148</v>
      </c>
      <c r="E40" t="s">
        <v>149</v>
      </c>
      <c r="F40" s="20">
        <v>350015</v>
      </c>
      <c r="G40" s="3">
        <v>0.91597444089456859</v>
      </c>
      <c r="H40" s="3">
        <v>3.5896299578993957E-2</v>
      </c>
      <c r="I40" s="3">
        <v>0.20119117053828284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148</v>
      </c>
    </row>
    <row r="41" spans="2:19" ht="15" thickTop="1" thickBot="1" x14ac:dyDescent="0.5">
      <c r="B41" s="12">
        <v>14</v>
      </c>
      <c r="C41" s="2" t="s">
        <v>143</v>
      </c>
      <c r="D41" s="2" t="s">
        <v>146</v>
      </c>
      <c r="E41" t="s">
        <v>147</v>
      </c>
      <c r="F41" s="20">
        <v>350015</v>
      </c>
      <c r="G41" s="3">
        <v>0.98958519312027615</v>
      </c>
      <c r="H41" s="3">
        <v>3.5150645624103354E-2</v>
      </c>
      <c r="I41" s="3">
        <v>0.20658256674851397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146</v>
      </c>
    </row>
    <row r="42" spans="2:19" ht="15" thickTop="1" thickBot="1" x14ac:dyDescent="0.5">
      <c r="B42" s="12">
        <v>15</v>
      </c>
      <c r="C42" s="2" t="s">
        <v>212</v>
      </c>
      <c r="D42" s="2" t="s">
        <v>215</v>
      </c>
      <c r="E42" t="s">
        <v>216</v>
      </c>
      <c r="F42" s="20">
        <v>350015</v>
      </c>
      <c r="G42" s="3">
        <v>1</v>
      </c>
      <c r="H42" s="3">
        <v>3.4972593221647502E-2</v>
      </c>
      <c r="I42" s="3">
        <v>0.34879392308271506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215</v>
      </c>
    </row>
    <row r="43" spans="2:19" ht="15" thickTop="1" thickBot="1" x14ac:dyDescent="0.5">
      <c r="B43" s="12">
        <v>16</v>
      </c>
      <c r="C43" s="2" t="s">
        <v>196</v>
      </c>
      <c r="D43" s="2" t="s">
        <v>197</v>
      </c>
      <c r="E43" t="s">
        <v>198</v>
      </c>
      <c r="F43" s="20">
        <v>350015</v>
      </c>
      <c r="G43" s="3">
        <v>0.13728984272100411</v>
      </c>
      <c r="H43" s="3">
        <v>3.3971810625225793E-2</v>
      </c>
      <c r="I43" s="3">
        <v>0.27806231279690879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197</v>
      </c>
    </row>
    <row r="44" spans="2:19" ht="15" thickTop="1" thickBot="1" x14ac:dyDescent="0.5">
      <c r="B44" s="12">
        <v>17</v>
      </c>
      <c r="C44" s="2" t="s">
        <v>1029</v>
      </c>
      <c r="D44" s="2" t="s">
        <v>891</v>
      </c>
      <c r="E44" t="s">
        <v>1030</v>
      </c>
      <c r="F44" s="20">
        <v>350015</v>
      </c>
      <c r="G44" s="3">
        <v>0.94469479721425642</v>
      </c>
      <c r="H44" s="3">
        <v>3.1520692974013359E-2</v>
      </c>
      <c r="I44" s="3">
        <v>0.29330630271871011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891</v>
      </c>
    </row>
    <row r="45" spans="2:19" ht="15" thickTop="1" thickBot="1" x14ac:dyDescent="0.5">
      <c r="B45" s="12">
        <v>18</v>
      </c>
      <c r="C45" s="2" t="s">
        <v>571</v>
      </c>
      <c r="D45" s="2" t="s">
        <v>572</v>
      </c>
      <c r="E45" t="s">
        <v>573</v>
      </c>
      <c r="F45" s="20">
        <v>350015</v>
      </c>
      <c r="G45" s="3">
        <v>0.72557818432861565</v>
      </c>
      <c r="H45" s="3">
        <v>3.1022710405224717E-2</v>
      </c>
      <c r="I45" s="3">
        <v>0.20004630181525238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572</v>
      </c>
    </row>
    <row r="46" spans="2:19" ht="15" thickTop="1" thickBot="1" x14ac:dyDescent="0.5">
      <c r="B46" s="12">
        <v>19</v>
      </c>
      <c r="C46" s="2" t="s">
        <v>162</v>
      </c>
      <c r="D46" s="2" t="s">
        <v>10</v>
      </c>
      <c r="E46" t="s">
        <v>163</v>
      </c>
      <c r="F46" s="20">
        <v>350015</v>
      </c>
      <c r="G46" s="3">
        <v>0.50557004029390851</v>
      </c>
      <c r="H46" s="3">
        <v>2.9411764705882314E-2</v>
      </c>
      <c r="I46" s="3">
        <v>0.1665687216737137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10</v>
      </c>
    </row>
    <row r="47" spans="2:19" ht="15" thickTop="1" thickBot="1" x14ac:dyDescent="0.5">
      <c r="B47" s="12">
        <v>20</v>
      </c>
      <c r="C47" s="2" t="s">
        <v>162</v>
      </c>
      <c r="D47" s="2" t="s">
        <v>905</v>
      </c>
      <c r="E47" t="s">
        <v>1047</v>
      </c>
      <c r="F47" s="20">
        <v>350015</v>
      </c>
      <c r="G47" s="3">
        <v>1</v>
      </c>
      <c r="H47" s="3">
        <v>2.8883684621389478E-2</v>
      </c>
      <c r="I47" s="3">
        <v>0.26202901326177735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905</v>
      </c>
    </row>
    <row r="48" spans="2:19" ht="15" thickTop="1" thickBot="1" x14ac:dyDescent="0.5">
      <c r="B48" s="12">
        <v>21</v>
      </c>
      <c r="C48" s="2" t="s">
        <v>159</v>
      </c>
      <c r="D48" s="2" t="s">
        <v>160</v>
      </c>
      <c r="E48" t="s">
        <v>161</v>
      </c>
      <c r="F48" s="20">
        <v>350015</v>
      </c>
      <c r="G48" s="3">
        <v>0.98583216565467857</v>
      </c>
      <c r="H48" s="3">
        <v>2.5452461678047909E-2</v>
      </c>
      <c r="I48" s="3">
        <v>0.3495542964016824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160</v>
      </c>
    </row>
    <row r="49" spans="2:19" ht="15" thickTop="1" thickBot="1" x14ac:dyDescent="0.5">
      <c r="B49" s="12">
        <v>22</v>
      </c>
      <c r="C49" s="2" t="s">
        <v>1029</v>
      </c>
      <c r="D49" s="2" t="s">
        <v>892</v>
      </c>
      <c r="E49" t="s">
        <v>1030</v>
      </c>
      <c r="F49" s="20">
        <v>350015</v>
      </c>
      <c r="G49" s="3">
        <v>0.93255131964809401</v>
      </c>
      <c r="H49" s="3">
        <v>2.3318385650224194E-2</v>
      </c>
      <c r="I49" s="3">
        <v>0.27327230144522813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892</v>
      </c>
    </row>
    <row r="50" spans="2:19" ht="15" thickTop="1" thickBot="1" x14ac:dyDescent="0.5">
      <c r="B50" s="12">
        <v>23</v>
      </c>
      <c r="C50" s="2" t="s">
        <v>154</v>
      </c>
      <c r="D50" s="2" t="s">
        <v>903</v>
      </c>
      <c r="E50" t="s">
        <v>1045</v>
      </c>
      <c r="F50" s="20">
        <v>350015</v>
      </c>
      <c r="G50" s="3">
        <v>0.99450549450549464</v>
      </c>
      <c r="H50" s="3">
        <v>2.3134759976865364E-2</v>
      </c>
      <c r="I50" s="3">
        <v>0.26304365675762087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903</v>
      </c>
    </row>
    <row r="51" spans="2:19" ht="15" thickTop="1" thickBot="1" x14ac:dyDescent="0.5">
      <c r="B51" s="12">
        <v>24</v>
      </c>
      <c r="C51" s="2" t="s">
        <v>181</v>
      </c>
      <c r="D51" s="2" t="s">
        <v>910</v>
      </c>
      <c r="E51" t="s">
        <v>1054</v>
      </c>
      <c r="F51" s="20">
        <v>350015</v>
      </c>
      <c r="G51" s="3">
        <v>0.6355742296918766</v>
      </c>
      <c r="H51" s="3">
        <v>2.3008176459402809E-2</v>
      </c>
      <c r="I51" s="3">
        <v>0.23500929987252453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910</v>
      </c>
    </row>
    <row r="52" spans="2:19" ht="15" thickTop="1" thickBot="1" x14ac:dyDescent="0.5">
      <c r="B52" s="12">
        <v>25</v>
      </c>
      <c r="C52" s="2" t="s">
        <v>181</v>
      </c>
      <c r="D52" s="2" t="s">
        <v>184</v>
      </c>
      <c r="E52" t="s">
        <v>185</v>
      </c>
      <c r="F52" s="20">
        <v>350015</v>
      </c>
      <c r="G52" s="3">
        <v>0.98810494834148999</v>
      </c>
      <c r="H52" s="3">
        <v>2.2258537135128979E-2</v>
      </c>
      <c r="I52" s="3">
        <v>0.33386076996433611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184</v>
      </c>
    </row>
    <row r="53" spans="2:19" ht="15" thickTop="1" thickBot="1" x14ac:dyDescent="0.5">
      <c r="B53" s="12">
        <v>26</v>
      </c>
      <c r="C53" s="2" t="s">
        <v>1018</v>
      </c>
      <c r="D53" s="2" t="s">
        <v>883</v>
      </c>
      <c r="E53" t="s">
        <v>1019</v>
      </c>
      <c r="F53" s="20">
        <v>350015</v>
      </c>
      <c r="G53" s="3">
        <v>0.96423944026950004</v>
      </c>
      <c r="H53" s="3">
        <v>2.1847888037489816E-2</v>
      </c>
      <c r="I53" s="3">
        <v>0.1526364702008102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883</v>
      </c>
    </row>
    <row r="54" spans="2:19" ht="15" thickTop="1" thickBot="1" x14ac:dyDescent="0.5">
      <c r="B54" s="12">
        <v>27</v>
      </c>
      <c r="C54" s="2" t="s">
        <v>571</v>
      </c>
      <c r="D54" s="2" t="s">
        <v>580</v>
      </c>
      <c r="E54" t="s">
        <v>581</v>
      </c>
      <c r="F54" s="20">
        <v>350015</v>
      </c>
      <c r="G54" s="3">
        <v>0.98293029871977222</v>
      </c>
      <c r="H54" s="3">
        <v>2.1359223300970762E-2</v>
      </c>
      <c r="I54" s="3">
        <v>0.15666359725670873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580</v>
      </c>
    </row>
    <row r="55" spans="2:19" ht="15" thickTop="1" thickBot="1" x14ac:dyDescent="0.5">
      <c r="B55" s="12">
        <v>28</v>
      </c>
      <c r="C55" s="2" t="s">
        <v>159</v>
      </c>
      <c r="D55" s="2" t="s">
        <v>904</v>
      </c>
      <c r="E55" t="s">
        <v>1046</v>
      </c>
      <c r="F55" s="20">
        <v>350015</v>
      </c>
      <c r="G55" s="3">
        <v>0.76675603217158173</v>
      </c>
      <c r="H55" s="3">
        <v>2.1174416066361029E-2</v>
      </c>
      <c r="I55" s="3">
        <v>0.24417044443584116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904</v>
      </c>
    </row>
    <row r="56" spans="2:19" ht="15" thickTop="1" thickBot="1" x14ac:dyDescent="0.5">
      <c r="B56" s="12">
        <v>29</v>
      </c>
      <c r="C56" s="2" t="s">
        <v>238</v>
      </c>
      <c r="D56" s="2" t="s">
        <v>922</v>
      </c>
      <c r="E56" t="s">
        <v>1067</v>
      </c>
      <c r="F56" s="20">
        <v>350015</v>
      </c>
      <c r="G56" s="3">
        <v>1</v>
      </c>
      <c r="H56" s="3">
        <v>2.0781491694128747E-2</v>
      </c>
      <c r="I56" s="3">
        <v>0.21689477764690482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922</v>
      </c>
    </row>
    <row r="57" spans="2:19" ht="15" thickTop="1" thickBot="1" x14ac:dyDescent="0.5">
      <c r="B57" s="12">
        <v>30</v>
      </c>
      <c r="C57" s="2" t="s">
        <v>611</v>
      </c>
      <c r="D57" s="2" t="s">
        <v>614</v>
      </c>
      <c r="E57" t="s">
        <v>615</v>
      </c>
      <c r="F57" s="20">
        <v>350015</v>
      </c>
      <c r="G57" s="3">
        <v>0.64987926871334945</v>
      </c>
      <c r="H57" s="3">
        <v>1.9996800511918093E-2</v>
      </c>
      <c r="I57" s="3">
        <v>0.14628943628482124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614</v>
      </c>
    </row>
    <row r="58" spans="2:19" ht="15" thickTop="1" thickBot="1" x14ac:dyDescent="0.5">
      <c r="B58" s="12">
        <v>31</v>
      </c>
      <c r="C58" s="2" t="s">
        <v>571</v>
      </c>
      <c r="D58" s="2" t="s">
        <v>590</v>
      </c>
      <c r="E58" t="s">
        <v>591</v>
      </c>
      <c r="F58" s="20">
        <v>350015</v>
      </c>
      <c r="G58" s="3">
        <v>0.85415488976823073</v>
      </c>
      <c r="H58" s="3">
        <v>1.9358741681790699E-2</v>
      </c>
      <c r="I58" s="3">
        <v>0.14819363927976673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590</v>
      </c>
    </row>
    <row r="59" spans="2:19" ht="15" thickTop="1" thickBot="1" x14ac:dyDescent="0.5">
      <c r="B59" s="12">
        <v>32</v>
      </c>
      <c r="C59" s="2" t="s">
        <v>181</v>
      </c>
      <c r="D59" s="2" t="s">
        <v>192</v>
      </c>
      <c r="E59" t="s">
        <v>193</v>
      </c>
      <c r="F59" s="20">
        <v>350015</v>
      </c>
      <c r="G59" s="3">
        <v>0.98970178516149021</v>
      </c>
      <c r="H59" s="3">
        <v>1.8931502382289616E-2</v>
      </c>
      <c r="I59" s="3">
        <v>0.27451248096099767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192</v>
      </c>
    </row>
    <row r="60" spans="2:19" ht="15" thickTop="1" thickBot="1" x14ac:dyDescent="0.5">
      <c r="B60" s="12">
        <v>33</v>
      </c>
      <c r="C60" s="2" t="s">
        <v>196</v>
      </c>
      <c r="D60" s="2" t="s">
        <v>912</v>
      </c>
      <c r="E60" t="s">
        <v>1056</v>
      </c>
      <c r="F60" s="20">
        <v>350015</v>
      </c>
      <c r="G60" s="3">
        <v>0.95375616889051362</v>
      </c>
      <c r="H60" s="3">
        <v>1.865496159272621E-2</v>
      </c>
      <c r="I60" s="3">
        <v>0.38974437942713369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912</v>
      </c>
    </row>
    <row r="61" spans="2:19" ht="15" thickTop="1" thickBot="1" x14ac:dyDescent="0.5">
      <c r="B61" s="12">
        <v>34</v>
      </c>
      <c r="C61" s="2" t="s">
        <v>143</v>
      </c>
      <c r="D61" s="2" t="s">
        <v>144</v>
      </c>
      <c r="E61" t="s">
        <v>145</v>
      </c>
      <c r="F61" s="20">
        <v>350015</v>
      </c>
      <c r="G61" s="3">
        <v>0.87127083190453336</v>
      </c>
      <c r="H61" s="3">
        <v>1.8188949355297388E-2</v>
      </c>
      <c r="I61" s="3">
        <v>0.24576133425069119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144</v>
      </c>
    </row>
    <row r="62" spans="2:19" ht="15" thickTop="1" thickBot="1" x14ac:dyDescent="0.5">
      <c r="B62" s="12">
        <v>35</v>
      </c>
      <c r="C62" s="2" t="s">
        <v>571</v>
      </c>
      <c r="D62" s="2" t="s">
        <v>592</v>
      </c>
      <c r="E62" t="s">
        <v>593</v>
      </c>
      <c r="F62" s="20">
        <v>350015</v>
      </c>
      <c r="G62" s="3">
        <v>1</v>
      </c>
      <c r="H62" s="3">
        <v>1.6680567139282777E-2</v>
      </c>
      <c r="I62" s="3">
        <v>0.21226184458049913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592</v>
      </c>
    </row>
    <row r="63" spans="2:19" ht="15" thickTop="1" thickBot="1" x14ac:dyDescent="0.5">
      <c r="B63" s="12">
        <v>36</v>
      </c>
      <c r="C63" s="2" t="s">
        <v>181</v>
      </c>
      <c r="D63" s="2" t="s">
        <v>182</v>
      </c>
      <c r="E63" t="s">
        <v>183</v>
      </c>
      <c r="F63" s="20">
        <v>350015</v>
      </c>
      <c r="G63" s="3">
        <v>0.99238132447743699</v>
      </c>
      <c r="H63" s="3">
        <v>1.596158837269665E-2</v>
      </c>
      <c r="I63" s="3">
        <v>0.2435165676464712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182</v>
      </c>
    </row>
    <row r="64" spans="2:19" ht="15" thickTop="1" thickBot="1" x14ac:dyDescent="0.5">
      <c r="B64" s="12">
        <v>37</v>
      </c>
      <c r="C64" s="2" t="s">
        <v>154</v>
      </c>
      <c r="D64" s="2" t="s">
        <v>155</v>
      </c>
      <c r="E64" t="s">
        <v>156</v>
      </c>
      <c r="F64" s="20">
        <v>350015</v>
      </c>
      <c r="G64" s="3">
        <v>0.91077875193398661</v>
      </c>
      <c r="H64" s="3">
        <v>1.5780371811500302E-2</v>
      </c>
      <c r="I64" s="3">
        <v>0.20943353005821425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155</v>
      </c>
    </row>
    <row r="65" spans="1:21" ht="15" thickTop="1" thickBot="1" x14ac:dyDescent="0.5">
      <c r="B65" s="12">
        <v>38</v>
      </c>
      <c r="C65" s="2" t="s">
        <v>571</v>
      </c>
      <c r="D65" s="2" t="s">
        <v>609</v>
      </c>
      <c r="E65" t="s">
        <v>610</v>
      </c>
      <c r="F65" s="20">
        <v>350015</v>
      </c>
      <c r="G65" s="3">
        <v>0.8933333333333332</v>
      </c>
      <c r="H65" s="3">
        <v>1.5465613688713355E-2</v>
      </c>
      <c r="I65" s="3">
        <v>7.3467847272551248E-2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609</v>
      </c>
    </row>
    <row r="66" spans="1:21" ht="15" thickTop="1" thickBot="1" x14ac:dyDescent="0.5">
      <c r="B66" s="12">
        <v>39</v>
      </c>
      <c r="C66" s="2" t="s">
        <v>238</v>
      </c>
      <c r="D66" s="2" t="s">
        <v>239</v>
      </c>
      <c r="E66" t="s">
        <v>240</v>
      </c>
      <c r="F66" s="20">
        <v>350015</v>
      </c>
      <c r="G66" s="3">
        <v>0.97480409229429699</v>
      </c>
      <c r="H66" s="3">
        <v>1.5298376737124867E-2</v>
      </c>
      <c r="I66" s="3">
        <v>0.16814382832468416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239</v>
      </c>
    </row>
    <row r="67" spans="1:21" ht="15" thickTop="1" thickBot="1" x14ac:dyDescent="0.5">
      <c r="B67" s="12">
        <v>40</v>
      </c>
      <c r="C67" s="2" t="s">
        <v>1042</v>
      </c>
      <c r="D67" s="2" t="s">
        <v>877</v>
      </c>
      <c r="E67" t="s">
        <v>878</v>
      </c>
      <c r="F67" s="20">
        <v>350015</v>
      </c>
      <c r="G67" s="3">
        <v>0.58827278521351178</v>
      </c>
      <c r="H67" s="3">
        <v>1.5219337511190683E-2</v>
      </c>
      <c r="I67" s="3">
        <v>0.19887090465058255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877</v>
      </c>
    </row>
    <row r="68" spans="1:21" ht="15" thickTop="1" thickBot="1" x14ac:dyDescent="0.5">
      <c r="B68" s="12">
        <v>41</v>
      </c>
      <c r="C68" s="2" t="s">
        <v>233</v>
      </c>
      <c r="D68" s="2" t="s">
        <v>918</v>
      </c>
      <c r="E68" t="s">
        <v>1063</v>
      </c>
      <c r="F68" s="20">
        <v>350015</v>
      </c>
      <c r="G68" s="3">
        <v>0.88085827216262003</v>
      </c>
      <c r="H68" s="3">
        <v>1.2990052662375651E-2</v>
      </c>
      <c r="I68" s="3">
        <v>5.6620632788307472E-2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918</v>
      </c>
    </row>
    <row r="69" spans="1:21" ht="15" thickTop="1" thickBot="1" x14ac:dyDescent="0.5">
      <c r="B69" s="12">
        <v>42</v>
      </c>
      <c r="C69" s="2" t="s">
        <v>1059</v>
      </c>
      <c r="D69" s="2" t="s">
        <v>915</v>
      </c>
      <c r="E69" t="s">
        <v>1060</v>
      </c>
      <c r="F69" s="20">
        <v>350015</v>
      </c>
      <c r="G69" s="3">
        <v>0.98388505199650711</v>
      </c>
      <c r="H69" s="3">
        <v>1.2285012285012394E-2</v>
      </c>
      <c r="I69" s="3">
        <v>0.29923212858418813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915</v>
      </c>
    </row>
    <row r="70" spans="1:21" ht="15" thickTop="1" thickBot="1" x14ac:dyDescent="0.5">
      <c r="B70" s="12">
        <v>43</v>
      </c>
      <c r="C70" s="2" t="s">
        <v>571</v>
      </c>
      <c r="D70" s="2" t="s">
        <v>584</v>
      </c>
      <c r="E70" t="s">
        <v>585</v>
      </c>
      <c r="F70" s="20">
        <v>350015</v>
      </c>
      <c r="G70" s="3">
        <v>0.8037156704361873</v>
      </c>
      <c r="H70" s="3">
        <v>1.1420334848652857E-2</v>
      </c>
      <c r="I70" s="3">
        <v>0.17896271443174522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584</v>
      </c>
    </row>
    <row r="71" spans="1:21" ht="15" thickTop="1" thickBot="1" x14ac:dyDescent="0.5">
      <c r="B71" s="12">
        <v>44</v>
      </c>
      <c r="C71" s="2" t="s">
        <v>571</v>
      </c>
      <c r="D71" s="2" t="s">
        <v>596</v>
      </c>
      <c r="E71" t="s">
        <v>597</v>
      </c>
      <c r="F71" s="20">
        <v>350015</v>
      </c>
      <c r="G71" s="3">
        <v>0.9997911881394862</v>
      </c>
      <c r="H71" s="3">
        <v>1.0301369863013674E-2</v>
      </c>
      <c r="I71" s="3">
        <v>0.19522299744397845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596</v>
      </c>
    </row>
    <row r="72" spans="1:21" ht="15" thickTop="1" thickBot="1" x14ac:dyDescent="0.5">
      <c r="B72" s="12">
        <v>45</v>
      </c>
      <c r="C72" s="2" t="s">
        <v>143</v>
      </c>
      <c r="D72" s="2" t="s">
        <v>902</v>
      </c>
      <c r="E72" t="s">
        <v>1044</v>
      </c>
      <c r="F72" s="20">
        <v>350015</v>
      </c>
      <c r="G72" s="3">
        <v>0.58355437665782484</v>
      </c>
      <c r="H72" s="3">
        <v>1.0015814443858793E-2</v>
      </c>
      <c r="I72" s="3">
        <v>0.23907883930122464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902</v>
      </c>
    </row>
    <row r="73" spans="1:21" ht="15" thickTop="1" thickBot="1" x14ac:dyDescent="0.5">
      <c r="B73" s="12">
        <v>46</v>
      </c>
      <c r="C73" s="2" t="s">
        <v>181</v>
      </c>
      <c r="D73" s="2" t="s">
        <v>186</v>
      </c>
      <c r="E73" t="s">
        <v>187</v>
      </c>
      <c r="F73" s="20">
        <v>350015</v>
      </c>
      <c r="G73" s="3">
        <v>0.99109330690234299</v>
      </c>
      <c r="H73" s="3">
        <v>7.784235239781309E-3</v>
      </c>
      <c r="I73" s="3">
        <v>0.23250428355753341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186</v>
      </c>
    </row>
    <row r="74" spans="1:21" ht="15" thickTop="1" thickBot="1" x14ac:dyDescent="0.5">
      <c r="B74" s="12">
        <v>47</v>
      </c>
      <c r="C74" s="2" t="s">
        <v>181</v>
      </c>
      <c r="D74" s="2" t="s">
        <v>188</v>
      </c>
      <c r="E74" t="s">
        <v>189</v>
      </c>
      <c r="F74" s="20">
        <v>350015</v>
      </c>
      <c r="G74" s="3">
        <v>0.86311096433289314</v>
      </c>
      <c r="H74" s="3">
        <v>7.3855243722304583E-3</v>
      </c>
      <c r="I74" s="3">
        <v>0.19738476519757311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188</v>
      </c>
    </row>
    <row r="75" spans="1:21" ht="15" thickTop="1" thickBot="1" x14ac:dyDescent="0.5">
      <c r="B75" s="12">
        <v>48</v>
      </c>
      <c r="C75" s="2" t="s">
        <v>205</v>
      </c>
      <c r="D75" s="2" t="s">
        <v>210</v>
      </c>
      <c r="E75" t="s">
        <v>211</v>
      </c>
      <c r="F75" s="20">
        <v>350015</v>
      </c>
      <c r="G75" s="3">
        <v>0.9811712347818643</v>
      </c>
      <c r="H75" s="3">
        <v>7.2633472490920351E-3</v>
      </c>
      <c r="I75" s="3">
        <v>0.28613224665551978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210</v>
      </c>
    </row>
    <row r="76" spans="1:21" ht="15" thickTop="1" thickBot="1" x14ac:dyDescent="0.5">
      <c r="B76" s="12">
        <v>49</v>
      </c>
      <c r="C76" s="2" t="s">
        <v>238</v>
      </c>
      <c r="D76" s="2" t="s">
        <v>923</v>
      </c>
      <c r="E76" t="s">
        <v>1068</v>
      </c>
      <c r="F76" s="20">
        <v>350015</v>
      </c>
      <c r="G76" s="3">
        <v>1</v>
      </c>
      <c r="H76" s="3">
        <v>6.7380579954277736E-3</v>
      </c>
      <c r="I76" s="3">
        <v>8.279842633811664E-2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923</v>
      </c>
    </row>
    <row r="77" spans="1:21" s="8" customFormat="1" ht="15" thickTop="1" thickBot="1" x14ac:dyDescent="0.5">
      <c r="A77"/>
      <c r="B77" s="12">
        <v>50</v>
      </c>
      <c r="C77" s="2" t="s">
        <v>170</v>
      </c>
      <c r="D77" s="2" t="s">
        <v>177</v>
      </c>
      <c r="E77" t="s">
        <v>178</v>
      </c>
      <c r="F77" s="20">
        <v>350015</v>
      </c>
      <c r="G77" s="3">
        <v>0.99269322982075558</v>
      </c>
      <c r="H77" s="3">
        <v>5.7491798486373523E-3</v>
      </c>
      <c r="I77" s="3">
        <v>0.1186234327837838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177</v>
      </c>
      <c r="U77" s="23"/>
    </row>
    <row r="78" spans="1:21" s="8" customFormat="1" ht="15" thickTop="1" thickBot="1" x14ac:dyDescent="0.5">
      <c r="A78"/>
      <c r="B78" s="12">
        <v>51</v>
      </c>
      <c r="C78" s="2" t="s">
        <v>196</v>
      </c>
      <c r="D78" s="2" t="s">
        <v>203</v>
      </c>
      <c r="E78" t="s">
        <v>204</v>
      </c>
      <c r="F78" s="20">
        <v>350015</v>
      </c>
      <c r="G78" s="3">
        <v>0.95880483153210416</v>
      </c>
      <c r="H78" s="3">
        <v>5.2526405937766913E-3</v>
      </c>
      <c r="I78" s="3">
        <v>0.33797588497373077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203</v>
      </c>
      <c r="U78" s="23"/>
    </row>
    <row r="79" spans="1:21" s="8" customFormat="1" ht="15" thickTop="1" thickBot="1" x14ac:dyDescent="0.5">
      <c r="A79"/>
      <c r="B79" s="12">
        <v>52</v>
      </c>
      <c r="C79" s="2" t="s">
        <v>630</v>
      </c>
      <c r="D79" s="2" t="s">
        <v>631</v>
      </c>
      <c r="E79" t="s">
        <v>632</v>
      </c>
      <c r="F79" s="20">
        <v>350015</v>
      </c>
      <c r="G79" s="3">
        <v>0.97089867310012057</v>
      </c>
      <c r="H79" s="3">
        <v>4.854705596781945E-3</v>
      </c>
      <c r="I79" s="3">
        <v>0.16713353887792604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631</v>
      </c>
      <c r="U79" s="23"/>
    </row>
    <row r="80" spans="1:21" ht="15" thickTop="1" thickBot="1" x14ac:dyDescent="0.5">
      <c r="B80" s="12">
        <v>53</v>
      </c>
      <c r="C80" s="2" t="s">
        <v>238</v>
      </c>
      <c r="D80" s="2" t="s">
        <v>243</v>
      </c>
      <c r="E80" t="s">
        <v>244</v>
      </c>
      <c r="F80" s="20">
        <v>350015</v>
      </c>
      <c r="G80" s="3">
        <v>0.95441298917568695</v>
      </c>
      <c r="H80" s="3">
        <v>4.4281699736012604E-3</v>
      </c>
      <c r="I80" s="3">
        <v>0.12104373496224909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243</v>
      </c>
    </row>
    <row r="81" spans="2:19" ht="15" thickTop="1" thickBot="1" x14ac:dyDescent="0.5">
      <c r="B81" s="12">
        <v>54</v>
      </c>
      <c r="C81" s="2" t="s">
        <v>571</v>
      </c>
      <c r="D81" s="2" t="s">
        <v>586</v>
      </c>
      <c r="E81" t="s">
        <v>587</v>
      </c>
      <c r="F81" s="20">
        <v>350015</v>
      </c>
      <c r="G81" s="3">
        <v>0.72452527413747003</v>
      </c>
      <c r="H81" s="3">
        <v>3.9963110974485143E-3</v>
      </c>
      <c r="I81" s="3">
        <v>0.14116800257163348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586</v>
      </c>
    </row>
    <row r="82" spans="2:19" ht="15" thickTop="1" thickBot="1" x14ac:dyDescent="0.5">
      <c r="B82" s="12">
        <v>55</v>
      </c>
      <c r="C82" s="2" t="s">
        <v>238</v>
      </c>
      <c r="D82" s="2" t="s">
        <v>920</v>
      </c>
      <c r="E82" t="s">
        <v>1065</v>
      </c>
      <c r="F82" s="20">
        <v>350015</v>
      </c>
      <c r="G82" s="3">
        <v>0.98761609907120751</v>
      </c>
      <c r="H82" s="3">
        <v>3.1379025598679577E-3</v>
      </c>
      <c r="I82" s="3">
        <v>8.9097460236896076E-2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920</v>
      </c>
    </row>
    <row r="83" spans="2:19" ht="15" thickTop="1" thickBot="1" x14ac:dyDescent="0.5">
      <c r="B83" s="12">
        <v>56</v>
      </c>
      <c r="C83" s="2" t="s">
        <v>143</v>
      </c>
      <c r="D83" s="2" t="s">
        <v>150</v>
      </c>
      <c r="E83" t="s">
        <v>151</v>
      </c>
      <c r="F83" s="20">
        <v>350015</v>
      </c>
      <c r="G83" s="3">
        <v>0.75039352372385892</v>
      </c>
      <c r="H83" s="3">
        <v>1.8942153577154257E-3</v>
      </c>
      <c r="I83" s="3">
        <v>0.12188874113834919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150</v>
      </c>
    </row>
    <row r="84" spans="2:19" ht="15" thickTop="1" thickBot="1" x14ac:dyDescent="0.5">
      <c r="B84" s="12">
        <v>57</v>
      </c>
      <c r="C84" s="2" t="s">
        <v>611</v>
      </c>
      <c r="D84" s="2" t="s">
        <v>626</v>
      </c>
      <c r="E84" t="s">
        <v>627</v>
      </c>
      <c r="F84" s="20">
        <v>350015</v>
      </c>
      <c r="G84" s="3">
        <v>0.97259759759759756</v>
      </c>
      <c r="H84" s="3">
        <v>1.7618040873854826E-3</v>
      </c>
      <c r="I84" s="3">
        <v>0.64712098546846919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626</v>
      </c>
    </row>
    <row r="85" spans="2:19" ht="15" thickTop="1" thickBot="1" x14ac:dyDescent="0.5">
      <c r="B85" s="12">
        <v>58</v>
      </c>
      <c r="C85" s="2" t="s">
        <v>1043</v>
      </c>
      <c r="D85" s="2" t="s">
        <v>881</v>
      </c>
      <c r="E85" t="s">
        <v>882</v>
      </c>
      <c r="F85" s="20">
        <v>350015</v>
      </c>
      <c r="G85" s="3">
        <v>0.96835975024015386</v>
      </c>
      <c r="H85" s="3">
        <v>1.2749139433088749E-3</v>
      </c>
      <c r="I85" s="3">
        <v>0.2828365819409675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881</v>
      </c>
    </row>
    <row r="86" spans="2:19" ht="15" thickTop="1" thickBot="1" x14ac:dyDescent="0.5">
      <c r="B86" s="12">
        <v>59</v>
      </c>
      <c r="C86" s="2" t="s">
        <v>170</v>
      </c>
      <c r="D86" s="2" t="s">
        <v>175</v>
      </c>
      <c r="E86" t="s">
        <v>176</v>
      </c>
      <c r="F86" s="20">
        <v>350015</v>
      </c>
      <c r="G86" s="3">
        <v>0.97142028144494397</v>
      </c>
      <c r="H86" s="3">
        <v>1.0441385856668195E-3</v>
      </c>
      <c r="I86" s="3">
        <v>0.29031508170455128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175</v>
      </c>
    </row>
    <row r="87" spans="2:19" ht="15" thickTop="1" thickBot="1" x14ac:dyDescent="0.5">
      <c r="B87" s="12">
        <v>60</v>
      </c>
      <c r="C87" s="2" t="s">
        <v>611</v>
      </c>
      <c r="D87" s="2" t="s">
        <v>616</v>
      </c>
      <c r="E87" t="s">
        <v>617</v>
      </c>
      <c r="F87" s="20">
        <v>350015</v>
      </c>
      <c r="G87" s="3">
        <v>0.92610966057441257</v>
      </c>
      <c r="H87" s="3">
        <v>9.3972345281255736E-4</v>
      </c>
      <c r="I87" s="3">
        <v>0.2966798665059619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616</v>
      </c>
    </row>
    <row r="88" spans="2:19" ht="15" thickTop="1" thickBot="1" x14ac:dyDescent="0.5">
      <c r="B88" s="12">
        <v>61</v>
      </c>
      <c r="C88" s="2" t="s">
        <v>205</v>
      </c>
      <c r="D88" s="2" t="s">
        <v>206</v>
      </c>
      <c r="E88" t="s">
        <v>207</v>
      </c>
      <c r="F88" s="20">
        <v>350015</v>
      </c>
      <c r="G88" s="3">
        <v>0.98002878733357324</v>
      </c>
      <c r="H88" s="3">
        <v>8.8956665395866559E-4</v>
      </c>
      <c r="I88" s="3">
        <v>0.21150219504014373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206</v>
      </c>
    </row>
    <row r="89" spans="2:19" ht="15" thickTop="1" thickBot="1" x14ac:dyDescent="0.5">
      <c r="B89" s="12">
        <v>62</v>
      </c>
      <c r="C89" s="2" t="s">
        <v>611</v>
      </c>
      <c r="D89" s="2" t="s">
        <v>620</v>
      </c>
      <c r="E89" t="s">
        <v>621</v>
      </c>
      <c r="F89" s="20">
        <v>350015</v>
      </c>
      <c r="G89" s="3">
        <v>0.73266423357664234</v>
      </c>
      <c r="H89" s="3">
        <v>7.6244417819402218E-4</v>
      </c>
      <c r="I89" s="3">
        <v>0.15189521113480564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620</v>
      </c>
    </row>
    <row r="90" spans="2:19" ht="15" thickTop="1" thickBot="1" x14ac:dyDescent="0.5">
      <c r="B90" s="12">
        <v>63</v>
      </c>
      <c r="C90" s="2" t="s">
        <v>238</v>
      </c>
      <c r="D90" s="2" t="s">
        <v>247</v>
      </c>
      <c r="E90" t="s">
        <v>248</v>
      </c>
      <c r="F90" s="20">
        <v>350015</v>
      </c>
      <c r="G90" s="3">
        <v>0.99022983903259387</v>
      </c>
      <c r="H90" s="3">
        <v>-1.0157440325043287E-4</v>
      </c>
      <c r="I90" s="3">
        <v>0.13739859356110892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247</v>
      </c>
    </row>
    <row r="91" spans="2:19" ht="15" thickTop="1" thickBot="1" x14ac:dyDescent="0.5">
      <c r="B91" s="12">
        <v>64</v>
      </c>
      <c r="C91" s="2" t="s">
        <v>196</v>
      </c>
      <c r="D91" s="2" t="s">
        <v>201</v>
      </c>
      <c r="E91" t="s">
        <v>202</v>
      </c>
      <c r="F91" s="20">
        <v>350015</v>
      </c>
      <c r="G91" s="3">
        <v>0.96079354404841955</v>
      </c>
      <c r="H91" s="3">
        <v>-3.7794935478657521E-4</v>
      </c>
      <c r="I91" s="3">
        <v>0.28190836370080985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201</v>
      </c>
    </row>
    <row r="92" spans="2:19" ht="15" thickTop="1" thickBot="1" x14ac:dyDescent="0.5">
      <c r="B92" s="12">
        <v>65</v>
      </c>
      <c r="C92" s="2" t="s">
        <v>222</v>
      </c>
      <c r="D92" s="2" t="s">
        <v>225</v>
      </c>
      <c r="E92" t="s">
        <v>226</v>
      </c>
      <c r="F92" s="20">
        <v>350015</v>
      </c>
      <c r="G92" s="3">
        <v>0.97851368293631913</v>
      </c>
      <c r="H92" s="3">
        <v>-6.4457034297926426E-4</v>
      </c>
      <c r="I92" s="3">
        <v>0.11061428755627487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225</v>
      </c>
    </row>
    <row r="93" spans="2:19" ht="15" thickTop="1" thickBot="1" x14ac:dyDescent="0.5">
      <c r="B93" s="12">
        <v>66</v>
      </c>
      <c r="C93" s="2" t="s">
        <v>1018</v>
      </c>
      <c r="D93" s="2" t="s">
        <v>884</v>
      </c>
      <c r="E93" t="s">
        <v>1020</v>
      </c>
      <c r="F93" s="20">
        <v>350015</v>
      </c>
      <c r="G93" s="3">
        <v>0.70176170994405951</v>
      </c>
      <c r="H93" s="3">
        <v>-1.5739179314221536E-3</v>
      </c>
      <c r="I93" s="3">
        <v>0.1583382977800617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884</v>
      </c>
    </row>
    <row r="94" spans="2:19" ht="15" thickTop="1" thickBot="1" x14ac:dyDescent="0.5">
      <c r="B94" s="12">
        <v>67</v>
      </c>
      <c r="C94" s="2" t="s">
        <v>212</v>
      </c>
      <c r="D94" s="2" t="s">
        <v>213</v>
      </c>
      <c r="E94" t="s">
        <v>214</v>
      </c>
      <c r="F94" s="20">
        <v>350015</v>
      </c>
      <c r="G94" s="3">
        <v>0.77090451357669498</v>
      </c>
      <c r="H94" s="3">
        <v>-1.6839493042630305E-3</v>
      </c>
      <c r="I94" s="3">
        <v>6.5909880745176536E-2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213</v>
      </c>
    </row>
    <row r="95" spans="2:19" ht="15" thickTop="1" thickBot="1" x14ac:dyDescent="0.5">
      <c r="B95" s="12">
        <v>68</v>
      </c>
      <c r="C95" s="2" t="s">
        <v>196</v>
      </c>
      <c r="D95" s="2" t="s">
        <v>199</v>
      </c>
      <c r="E95" t="s">
        <v>200</v>
      </c>
      <c r="F95" s="20">
        <v>350015</v>
      </c>
      <c r="G95" s="3">
        <v>0.96335101679929258</v>
      </c>
      <c r="H95" s="3">
        <v>-2.5382475660640407E-3</v>
      </c>
      <c r="I95" s="3">
        <v>0.18467378109654639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199</v>
      </c>
    </row>
    <row r="96" spans="2:19" ht="15" thickTop="1" thickBot="1" x14ac:dyDescent="0.5">
      <c r="B96" s="12">
        <v>69</v>
      </c>
      <c r="C96" s="2" t="s">
        <v>167</v>
      </c>
      <c r="D96" s="2" t="s">
        <v>168</v>
      </c>
      <c r="E96" t="s">
        <v>169</v>
      </c>
      <c r="F96" s="20">
        <v>350015</v>
      </c>
      <c r="G96" s="3">
        <v>0.36869785999274568</v>
      </c>
      <c r="H96" s="3">
        <v>-2.838651073010106E-3</v>
      </c>
      <c r="I96" s="3">
        <v>0.14612656985536865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168</v>
      </c>
    </row>
    <row r="97" spans="2:19" ht="15" thickTop="1" thickBot="1" x14ac:dyDescent="0.5">
      <c r="B97" s="12">
        <v>70</v>
      </c>
      <c r="C97" s="2" t="s">
        <v>170</v>
      </c>
      <c r="D97" s="2" t="s">
        <v>171</v>
      </c>
      <c r="E97" t="s">
        <v>172</v>
      </c>
      <c r="F97" s="20">
        <v>350015</v>
      </c>
      <c r="G97" s="3">
        <v>0.97481794259837218</v>
      </c>
      <c r="H97" s="3">
        <v>-5.4691668572299807E-3</v>
      </c>
      <c r="I97" s="3">
        <v>0.10860100963432615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171</v>
      </c>
    </row>
    <row r="98" spans="2:19" ht="15" thickTop="1" thickBot="1" x14ac:dyDescent="0.5">
      <c r="B98" s="12">
        <v>71</v>
      </c>
      <c r="C98" s="2" t="s">
        <v>154</v>
      </c>
      <c r="D98" s="2" t="s">
        <v>157</v>
      </c>
      <c r="E98" t="s">
        <v>158</v>
      </c>
      <c r="F98" s="20">
        <v>350015</v>
      </c>
      <c r="G98" s="3">
        <v>0.61382701764535719</v>
      </c>
      <c r="H98" s="3">
        <v>-6.1740689105756275E-3</v>
      </c>
      <c r="I98" s="3">
        <v>0.15480790036712763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157</v>
      </c>
    </row>
    <row r="99" spans="2:19" ht="15" thickTop="1" thickBot="1" x14ac:dyDescent="0.5">
      <c r="B99" s="12">
        <v>72</v>
      </c>
      <c r="C99" s="2" t="s">
        <v>170</v>
      </c>
      <c r="D99" s="2" t="s">
        <v>908</v>
      </c>
      <c r="E99" t="s">
        <v>1052</v>
      </c>
      <c r="F99" s="20">
        <v>350015</v>
      </c>
      <c r="G99" s="3">
        <v>0.94716837704294943</v>
      </c>
      <c r="H99" s="3">
        <v>-7.240239337722951E-3</v>
      </c>
      <c r="I99" s="3">
        <v>0.22122955122771151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908</v>
      </c>
    </row>
    <row r="100" spans="2:19" ht="15" thickTop="1" thickBot="1" x14ac:dyDescent="0.5">
      <c r="B100" s="12">
        <v>73</v>
      </c>
      <c r="C100" s="2" t="s">
        <v>1031</v>
      </c>
      <c r="D100" s="2" t="s">
        <v>894</v>
      </c>
      <c r="E100" t="s">
        <v>1033</v>
      </c>
      <c r="F100" s="20">
        <v>350015</v>
      </c>
      <c r="G100" s="3">
        <v>0.23827683615819206</v>
      </c>
      <c r="H100" s="3">
        <v>-1.0515353940717754E-2</v>
      </c>
      <c r="I100" s="3">
        <v>0.25738966976131905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894</v>
      </c>
    </row>
    <row r="101" spans="2:19" ht="15" thickTop="1" thickBot="1" x14ac:dyDescent="0.5">
      <c r="B101" s="12">
        <v>74</v>
      </c>
      <c r="C101" s="2" t="s">
        <v>222</v>
      </c>
      <c r="D101" s="2" t="s">
        <v>229</v>
      </c>
      <c r="E101" t="s">
        <v>230</v>
      </c>
      <c r="F101" s="20">
        <v>350015</v>
      </c>
      <c r="G101" s="3">
        <v>0.9719752722990872</v>
      </c>
      <c r="H101" s="3">
        <v>-1.1539677521340608E-2</v>
      </c>
      <c r="I101" s="3">
        <v>0.1375924737333083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229</v>
      </c>
    </row>
    <row r="102" spans="2:19" ht="15" thickTop="1" thickBot="1" x14ac:dyDescent="0.5">
      <c r="B102" s="12">
        <v>75</v>
      </c>
      <c r="C102" s="2" t="s">
        <v>222</v>
      </c>
      <c r="D102" s="2" t="s">
        <v>223</v>
      </c>
      <c r="E102" t="s">
        <v>224</v>
      </c>
      <c r="F102" s="20">
        <v>350015</v>
      </c>
      <c r="G102" s="3">
        <v>0.96839794565937709</v>
      </c>
      <c r="H102" s="3">
        <v>-1.169941112095459E-2</v>
      </c>
      <c r="I102" s="3">
        <v>0.18007802783321145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223</v>
      </c>
    </row>
    <row r="103" spans="2:19" ht="15" thickTop="1" thickBot="1" x14ac:dyDescent="0.5">
      <c r="B103" s="12">
        <v>76</v>
      </c>
      <c r="C103" s="2" t="s">
        <v>181</v>
      </c>
      <c r="D103" s="2" t="s">
        <v>190</v>
      </c>
      <c r="E103" t="s">
        <v>191</v>
      </c>
      <c r="F103" s="20">
        <v>350015</v>
      </c>
      <c r="G103" s="3">
        <v>0.95720524017467257</v>
      </c>
      <c r="H103" s="3">
        <v>-1.4323258869907875E-2</v>
      </c>
      <c r="I103" s="3">
        <v>0.33163203035715139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190</v>
      </c>
    </row>
    <row r="104" spans="2:19" ht="15" thickTop="1" thickBot="1" x14ac:dyDescent="0.5">
      <c r="B104" s="12">
        <v>77</v>
      </c>
      <c r="C104" s="2" t="s">
        <v>1034</v>
      </c>
      <c r="D104" s="2" t="s">
        <v>897</v>
      </c>
      <c r="E104" t="s">
        <v>1037</v>
      </c>
      <c r="F104" s="20">
        <v>350015</v>
      </c>
      <c r="G104" s="3">
        <v>0.97799003322259148</v>
      </c>
      <c r="H104" s="3">
        <v>-1.6449410304158835E-2</v>
      </c>
      <c r="I104" s="3">
        <v>0.14900853145175552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897</v>
      </c>
    </row>
    <row r="105" spans="2:19" ht="15" thickTop="1" thickBot="1" x14ac:dyDescent="0.5">
      <c r="B105" s="12">
        <v>78</v>
      </c>
      <c r="C105" s="2" t="s">
        <v>181</v>
      </c>
      <c r="D105" s="2" t="s">
        <v>909</v>
      </c>
      <c r="E105" t="s">
        <v>1053</v>
      </c>
      <c r="F105" s="20">
        <v>350015</v>
      </c>
      <c r="G105" s="3">
        <v>0.48475475033141863</v>
      </c>
      <c r="H105" s="3">
        <v>-1.7241379310344754E-2</v>
      </c>
      <c r="I105" s="3">
        <v>9.1653821560559054E-2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909</v>
      </c>
    </row>
    <row r="106" spans="2:19" ht="15" thickTop="1" thickBot="1" x14ac:dyDescent="0.5">
      <c r="B106" s="12">
        <v>79</v>
      </c>
      <c r="C106" s="2" t="s">
        <v>222</v>
      </c>
      <c r="D106" s="2" t="s">
        <v>231</v>
      </c>
      <c r="E106" t="s">
        <v>232</v>
      </c>
      <c r="F106" s="20">
        <v>350015</v>
      </c>
      <c r="G106" s="3">
        <v>0.97053361396558113</v>
      </c>
      <c r="H106" s="3">
        <v>-2.1168727208040642E-2</v>
      </c>
      <c r="I106" s="3">
        <v>0.17548350504506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231</v>
      </c>
    </row>
    <row r="107" spans="2:19" ht="15" thickTop="1" thickBot="1" x14ac:dyDescent="0.5">
      <c r="B107" s="12">
        <v>80</v>
      </c>
      <c r="C107" s="2" t="s">
        <v>238</v>
      </c>
      <c r="D107" s="2" t="s">
        <v>245</v>
      </c>
      <c r="E107" t="s">
        <v>246</v>
      </c>
      <c r="F107" s="20">
        <v>350015</v>
      </c>
      <c r="G107" s="3">
        <v>0.96649471372388807</v>
      </c>
      <c r="H107" s="3">
        <v>-2.1948608137044894E-2</v>
      </c>
      <c r="I107" s="3">
        <v>0.15809950881059362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245</v>
      </c>
    </row>
    <row r="108" spans="2:19" ht="15" thickTop="1" thickBot="1" x14ac:dyDescent="0.5">
      <c r="B108" s="12">
        <v>81</v>
      </c>
      <c r="C108" s="2" t="s">
        <v>1034</v>
      </c>
      <c r="D108" s="2" t="s">
        <v>898</v>
      </c>
      <c r="E108" t="s">
        <v>1037</v>
      </c>
      <c r="F108" s="20">
        <v>350015</v>
      </c>
      <c r="G108" s="3">
        <v>0.95782567947516406</v>
      </c>
      <c r="H108" s="3">
        <v>-3.0487804878048731E-2</v>
      </c>
      <c r="I108" s="3">
        <v>8.0075401490251816E-2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898</v>
      </c>
    </row>
    <row r="109" spans="2:19" ht="15" thickTop="1" thickBot="1" x14ac:dyDescent="0.5">
      <c r="B109" s="12">
        <v>82</v>
      </c>
      <c r="C109" s="2" t="s">
        <v>1021</v>
      </c>
      <c r="D109" s="2" t="s">
        <v>888</v>
      </c>
      <c r="E109" t="s">
        <v>1025</v>
      </c>
      <c r="F109" s="20">
        <v>350015</v>
      </c>
      <c r="G109" s="3">
        <v>0.86502491514407454</v>
      </c>
      <c r="H109" s="3">
        <v>-3.2856742360526971E-2</v>
      </c>
      <c r="I109" s="3">
        <v>5.6317219734368096E-2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888</v>
      </c>
    </row>
    <row r="110" spans="2:19" ht="15" thickTop="1" thickBot="1" x14ac:dyDescent="0.5">
      <c r="B110" s="12">
        <v>83</v>
      </c>
      <c r="C110" s="2" t="s">
        <v>1021</v>
      </c>
      <c r="D110" s="2" t="s">
        <v>887</v>
      </c>
      <c r="E110" t="s">
        <v>1024</v>
      </c>
      <c r="F110" s="20">
        <v>350015</v>
      </c>
      <c r="G110" s="3">
        <v>0.86576557248086961</v>
      </c>
      <c r="H110" s="3">
        <v>-3.3192483042366432E-2</v>
      </c>
      <c r="I110" s="3">
        <v>5.5548794016223355E-2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887</v>
      </c>
    </row>
    <row r="111" spans="2:19" ht="15" thickTop="1" thickBot="1" x14ac:dyDescent="0.5">
      <c r="B111" s="12">
        <v>84</v>
      </c>
      <c r="C111" s="2" t="s">
        <v>571</v>
      </c>
      <c r="D111" s="2" t="s">
        <v>606</v>
      </c>
      <c r="E111" t="s">
        <v>607</v>
      </c>
      <c r="F111" s="20">
        <v>350015</v>
      </c>
      <c r="G111" s="3">
        <v>0.94342158312054825</v>
      </c>
      <c r="H111" s="3">
        <v>-4.108591637195759E-2</v>
      </c>
      <c r="I111" s="3">
        <v>0.20322085739436346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606</v>
      </c>
    </row>
    <row r="112" spans="2:19" ht="15" thickTop="1" thickBot="1" x14ac:dyDescent="0.5">
      <c r="B112" s="12">
        <v>85</v>
      </c>
      <c r="C112" s="2" t="s">
        <v>1034</v>
      </c>
      <c r="D112" s="2" t="s">
        <v>896</v>
      </c>
      <c r="E112" t="s">
        <v>1036</v>
      </c>
      <c r="F112" s="20">
        <v>350021</v>
      </c>
      <c r="G112" s="3">
        <v>0.29170405416428752</v>
      </c>
      <c r="H112" s="3">
        <v>0.16218945667541915</v>
      </c>
      <c r="I112" s="3">
        <v>0.13384895807674121</v>
      </c>
      <c r="J112" s="4" t="s">
        <v>24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1278</v>
      </c>
      <c r="R112" s="10" t="s">
        <v>1278</v>
      </c>
      <c r="S112" s="10" t="s">
        <v>26</v>
      </c>
    </row>
    <row r="113" spans="2:19" ht="15" thickTop="1" thickBot="1" x14ac:dyDescent="0.5">
      <c r="B113" s="12">
        <v>86</v>
      </c>
      <c r="C113" s="2" t="s">
        <v>212</v>
      </c>
      <c r="D113" s="2" t="s">
        <v>217</v>
      </c>
      <c r="E113" t="s">
        <v>218</v>
      </c>
      <c r="F113" s="20">
        <v>350025</v>
      </c>
      <c r="G113" s="3">
        <v>0.77809239940387487</v>
      </c>
      <c r="H113" s="3">
        <v>9.1204330175913326E-2</v>
      </c>
      <c r="I113" s="3">
        <v>0.16336440832011564</v>
      </c>
      <c r="J113" s="4" t="s">
        <v>24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217</v>
      </c>
      <c r="S113" s="10" t="s">
        <v>26</v>
      </c>
    </row>
    <row r="114" spans="2:19" ht="15" thickTop="1" thickBot="1" x14ac:dyDescent="0.5">
      <c r="B114" s="12">
        <v>87</v>
      </c>
      <c r="C114" s="2" t="s">
        <v>181</v>
      </c>
      <c r="D114" s="2" t="s">
        <v>194</v>
      </c>
      <c r="E114" t="s">
        <v>195</v>
      </c>
      <c r="F114" s="20">
        <v>350025</v>
      </c>
      <c r="G114" s="3">
        <v>0.24088118454315635</v>
      </c>
      <c r="H114" s="3">
        <v>9.7772487672163864E-3</v>
      </c>
      <c r="I114" s="3">
        <v>5.4770445113651346E-2</v>
      </c>
      <c r="J114" s="4" t="s">
        <v>24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194</v>
      </c>
      <c r="S114" s="10" t="s">
        <v>26</v>
      </c>
    </row>
    <row r="115" spans="2:19" ht="15" thickTop="1" thickBot="1" x14ac:dyDescent="0.5">
      <c r="B115" s="12">
        <v>88</v>
      </c>
      <c r="C115" s="2" t="s">
        <v>571</v>
      </c>
      <c r="D115" s="2" t="s">
        <v>594</v>
      </c>
      <c r="E115" t="s">
        <v>595</v>
      </c>
      <c r="F115" s="20">
        <v>350031</v>
      </c>
      <c r="G115" s="3">
        <v>0.78722554890219576</v>
      </c>
      <c r="H115" s="3">
        <v>1.4572490706319762E-2</v>
      </c>
      <c r="I115" s="3">
        <v>7.8958645980415909E-2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1279</v>
      </c>
      <c r="P115" s="10" t="s">
        <v>1279</v>
      </c>
      <c r="Q115" s="10" t="s">
        <v>1279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571</v>
      </c>
      <c r="D116" s="2" t="s">
        <v>604</v>
      </c>
      <c r="E116" t="s">
        <v>605</v>
      </c>
      <c r="F116" s="20">
        <v>350035</v>
      </c>
      <c r="G116" s="3">
        <v>0.61413231728437823</v>
      </c>
      <c r="H116" s="3">
        <v>2.6239832065074783E-2</v>
      </c>
      <c r="I116" s="3">
        <v>4.6417205014534009E-2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604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233</v>
      </c>
      <c r="D117" s="2" t="s">
        <v>919</v>
      </c>
      <c r="E117" t="s">
        <v>1064</v>
      </c>
      <c r="F117" s="20">
        <v>350035</v>
      </c>
      <c r="G117" s="3">
        <v>0.75766755017039</v>
      </c>
      <c r="H117" s="3">
        <v>0</v>
      </c>
      <c r="I117" s="3">
        <v>0.10291444131120485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919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571</v>
      </c>
      <c r="D118" s="2" t="s">
        <v>578</v>
      </c>
      <c r="E118" t="s">
        <v>579</v>
      </c>
      <c r="F118" s="20">
        <v>350035</v>
      </c>
      <c r="G118" s="3">
        <v>0.36005569922418945</v>
      </c>
      <c r="H118" s="3">
        <v>-2.7686450943069144E-3</v>
      </c>
      <c r="I118" s="3">
        <v>9.6676099007204794E-2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578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1031</v>
      </c>
      <c r="D119" s="2" t="s">
        <v>893</v>
      </c>
      <c r="E119" t="s">
        <v>1032</v>
      </c>
      <c r="F119" s="20">
        <v>350035</v>
      </c>
      <c r="G119" s="3">
        <v>0.42939219836710019</v>
      </c>
      <c r="H119" s="3">
        <v>-2.3457071282167938E-2</v>
      </c>
      <c r="I119" s="3">
        <v>5.983573534752272E-2</v>
      </c>
      <c r="J119" s="4" t="s">
        <v>23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893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571</v>
      </c>
      <c r="D120" s="2" t="s">
        <v>8</v>
      </c>
      <c r="E120" t="s">
        <v>608</v>
      </c>
      <c r="F120" s="20">
        <v>350035</v>
      </c>
      <c r="G120" s="3">
        <v>0.78551414962174282</v>
      </c>
      <c r="H120" s="3">
        <v>-6.3040481263316211E-2</v>
      </c>
      <c r="I120" s="3">
        <v>0.10959995923352459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8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1050</v>
      </c>
      <c r="D121" s="2" t="s">
        <v>907</v>
      </c>
      <c r="E121" t="s">
        <v>1051</v>
      </c>
      <c r="F121" s="20">
        <v>350039</v>
      </c>
      <c r="G121" s="3">
        <v>0.95940515849847152</v>
      </c>
      <c r="H121" s="3">
        <v>1.3488040883005903E-2</v>
      </c>
      <c r="I121" s="3">
        <v>0.10005211550887898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1280</v>
      </c>
      <c r="R121" s="10" t="s">
        <v>1280</v>
      </c>
      <c r="S121" s="10" t="s">
        <v>1280</v>
      </c>
    </row>
    <row r="122" spans="2:19" ht="15" thickTop="1" thickBot="1" x14ac:dyDescent="0.5">
      <c r="B122" s="12">
        <v>95</v>
      </c>
      <c r="C122" s="2" t="s">
        <v>164</v>
      </c>
      <c r="D122" s="2" t="s">
        <v>165</v>
      </c>
      <c r="E122" t="s">
        <v>166</v>
      </c>
      <c r="F122" s="20">
        <v>350039</v>
      </c>
      <c r="G122" s="3">
        <v>0.81955604883462829</v>
      </c>
      <c r="H122" s="3">
        <v>-2.3569023569021272E-4</v>
      </c>
      <c r="I122" s="3">
        <v>9.792337258040365E-2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1281</v>
      </c>
      <c r="R122" s="10" t="s">
        <v>1281</v>
      </c>
      <c r="S122" s="10" t="s">
        <v>1281</v>
      </c>
    </row>
    <row r="123" spans="2:19" ht="15" thickTop="1" thickBot="1" x14ac:dyDescent="0.5">
      <c r="B123" s="12">
        <v>96</v>
      </c>
      <c r="C123" s="2" t="s">
        <v>1048</v>
      </c>
      <c r="D123" s="2" t="s">
        <v>906</v>
      </c>
      <c r="E123" t="s">
        <v>1049</v>
      </c>
      <c r="F123" s="20">
        <v>350039</v>
      </c>
      <c r="G123" s="3">
        <v>0.53523201571323353</v>
      </c>
      <c r="H123" s="3">
        <v>-3.6491071925237817E-2</v>
      </c>
      <c r="I123" s="3">
        <v>1.3697587925281892E-2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1214</v>
      </c>
      <c r="R123" s="10" t="s">
        <v>1214</v>
      </c>
      <c r="S123" s="10" t="s">
        <v>1214</v>
      </c>
    </row>
    <row r="124" spans="2:19" ht="15" thickTop="1" thickBot="1" x14ac:dyDescent="0.5">
      <c r="B124" s="12">
        <v>97</v>
      </c>
      <c r="C124" s="2" t="s">
        <v>212</v>
      </c>
      <c r="D124" s="2" t="s">
        <v>914</v>
      </c>
      <c r="E124" t="s">
        <v>1058</v>
      </c>
      <c r="F124" s="20">
        <v>350039</v>
      </c>
      <c r="G124" s="3">
        <v>0.1719698687425994</v>
      </c>
      <c r="H124" s="3">
        <v>-4.7437017620503966E-2</v>
      </c>
      <c r="I124" s="3">
        <v>0.13747442421470163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1215</v>
      </c>
      <c r="R124" s="10" t="s">
        <v>1215</v>
      </c>
      <c r="S124" s="10" t="s">
        <v>1215</v>
      </c>
    </row>
    <row r="125" spans="2:19" ht="15" thickTop="1" thickBot="1" x14ac:dyDescent="0.5">
      <c r="B125" s="12">
        <v>98</v>
      </c>
      <c r="C125" s="2" t="s">
        <v>1021</v>
      </c>
      <c r="D125" s="2" t="s">
        <v>885</v>
      </c>
      <c r="E125" t="s">
        <v>1022</v>
      </c>
      <c r="F125" s="20">
        <v>350039</v>
      </c>
      <c r="G125" s="3">
        <v>0.91744078259669049</v>
      </c>
      <c r="H125" s="3">
        <v>-5.9829639936199795E-2</v>
      </c>
      <c r="I125" s="3">
        <v>8.4086344988641815E-2</v>
      </c>
      <c r="J125" s="4" t="s">
        <v>23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1282</v>
      </c>
      <c r="R125" s="10" t="s">
        <v>1282</v>
      </c>
      <c r="S125" s="10" t="s">
        <v>1282</v>
      </c>
    </row>
    <row r="126" spans="2:19" ht="15" thickTop="1" thickBot="1" x14ac:dyDescent="0.5">
      <c r="B126" s="12">
        <v>99</v>
      </c>
      <c r="C126" s="2" t="s">
        <v>170</v>
      </c>
      <c r="D126" s="2" t="s">
        <v>179</v>
      </c>
      <c r="E126" t="s">
        <v>180</v>
      </c>
      <c r="F126" s="20">
        <v>350041</v>
      </c>
      <c r="G126" s="3">
        <v>0.18727859560733687</v>
      </c>
      <c r="H126" s="3">
        <v>4.6176046176046218E-2</v>
      </c>
      <c r="I126" s="3">
        <v>3.9702286627985195E-2</v>
      </c>
      <c r="J126" s="4" t="s">
        <v>22</v>
      </c>
      <c r="K126" s="10" t="s">
        <v>26</v>
      </c>
      <c r="L126" s="10" t="s">
        <v>26</v>
      </c>
      <c r="M126" s="10" t="s">
        <v>1195</v>
      </c>
      <c r="N126" s="10" t="s">
        <v>1195</v>
      </c>
      <c r="O126" s="10" t="s">
        <v>1195</v>
      </c>
      <c r="P126" s="10" t="s">
        <v>1195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1042</v>
      </c>
      <c r="D127" s="2" t="s">
        <v>879</v>
      </c>
      <c r="E127" t="s">
        <v>880</v>
      </c>
      <c r="F127" s="20">
        <v>350041</v>
      </c>
      <c r="G127" s="3">
        <v>0.35339555841647879</v>
      </c>
      <c r="H127" s="3">
        <v>2.8903162055336013E-2</v>
      </c>
      <c r="I127" s="3">
        <v>1.2352400721382478E-2</v>
      </c>
      <c r="J127" s="4" t="s">
        <v>22</v>
      </c>
      <c r="K127" s="10" t="s">
        <v>26</v>
      </c>
      <c r="L127" s="10" t="s">
        <v>1283</v>
      </c>
      <c r="M127" s="10" t="s">
        <v>1283</v>
      </c>
      <c r="N127" s="10" t="s">
        <v>1283</v>
      </c>
      <c r="O127" s="10" t="s">
        <v>1283</v>
      </c>
      <c r="P127" s="10" t="s">
        <v>1283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1034</v>
      </c>
      <c r="D128" s="2" t="s">
        <v>900</v>
      </c>
      <c r="E128" t="s">
        <v>1039</v>
      </c>
      <c r="F128" s="20">
        <v>350045</v>
      </c>
      <c r="G128" s="3">
        <v>3.5572562358276653E-2</v>
      </c>
      <c r="H128" s="3">
        <v>4.3572984749456348E-3</v>
      </c>
      <c r="I128" s="3">
        <v>0.12858804088363679</v>
      </c>
      <c r="J128" s="4" t="s">
        <v>22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900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205</v>
      </c>
      <c r="D129" s="2" t="s">
        <v>913</v>
      </c>
      <c r="E129" t="s">
        <v>1057</v>
      </c>
      <c r="F129" s="20">
        <v>350055</v>
      </c>
      <c r="G129" s="3">
        <v>0.89736955584303579</v>
      </c>
      <c r="H129" s="3">
        <v>1.9557045616173902E-2</v>
      </c>
      <c r="I129" s="3">
        <v>5.4331895759238261E-2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913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571</v>
      </c>
      <c r="D130" s="2" t="s">
        <v>602</v>
      </c>
      <c r="E130" t="s">
        <v>603</v>
      </c>
      <c r="F130" s="20">
        <v>350055</v>
      </c>
      <c r="G130" s="3">
        <v>0.74203605801816463</v>
      </c>
      <c r="H130" s="3">
        <v>1.9439728353140971E-2</v>
      </c>
      <c r="I130" s="3">
        <v>3.4312581337233333E-2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602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571</v>
      </c>
      <c r="D131" s="2" t="s">
        <v>598</v>
      </c>
      <c r="E131" t="s">
        <v>599</v>
      </c>
      <c r="F131" s="20">
        <v>350055</v>
      </c>
      <c r="G131" s="3">
        <v>0.20377604166666666</v>
      </c>
      <c r="H131" s="3">
        <v>7.3289902280130759E-3</v>
      </c>
      <c r="I131" s="3">
        <v>5.0790209863908961E-3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598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611</v>
      </c>
      <c r="D132" s="2" t="s">
        <v>622</v>
      </c>
      <c r="E132" t="s">
        <v>623</v>
      </c>
      <c r="F132" s="20">
        <v>350055</v>
      </c>
      <c r="G132" s="3">
        <v>0.90638002773925108</v>
      </c>
      <c r="H132" s="3">
        <v>6.9795427196150724E-3</v>
      </c>
      <c r="I132" s="3">
        <v>9.6630038070137911E-2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622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28</v>
      </c>
      <c r="D133" s="2" t="s">
        <v>29</v>
      </c>
      <c r="E133" t="s">
        <v>30</v>
      </c>
      <c r="F133" s="20">
        <v>350055</v>
      </c>
      <c r="G133" s="3">
        <v>0.92369787802344572</v>
      </c>
      <c r="H133" s="3">
        <v>9.3472813332808415E-4</v>
      </c>
      <c r="I133" s="3">
        <v>8.6168332891632463E-2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29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238</v>
      </c>
      <c r="D134" s="2" t="s">
        <v>249</v>
      </c>
      <c r="E134" t="s">
        <v>250</v>
      </c>
      <c r="F134" s="20">
        <v>350055</v>
      </c>
      <c r="G134" s="3">
        <v>0.85931764197797456</v>
      </c>
      <c r="H134" s="3">
        <v>-1.9636720667644598E-4</v>
      </c>
      <c r="I134" s="3">
        <v>2.8164207405842454E-2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249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611</v>
      </c>
      <c r="D135" s="2" t="s">
        <v>618</v>
      </c>
      <c r="E135" t="s">
        <v>619</v>
      </c>
      <c r="F135" s="20">
        <v>350055</v>
      </c>
      <c r="G135" s="3">
        <v>0.58148580318942034</v>
      </c>
      <c r="H135" s="3">
        <v>-7.2219547424172208E-4</v>
      </c>
      <c r="I135" s="3">
        <v>3.1449135095956218E-2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618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611</v>
      </c>
      <c r="D136" s="2" t="s">
        <v>612</v>
      </c>
      <c r="E136" t="s">
        <v>613</v>
      </c>
      <c r="F136" s="20">
        <v>350055</v>
      </c>
      <c r="G136" s="3">
        <v>0.74786810687890837</v>
      </c>
      <c r="H136" s="3">
        <v>-9.3360995850625935E-4</v>
      </c>
      <c r="I136" s="3">
        <v>5.2977989250450913E-2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612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205</v>
      </c>
      <c r="D137" s="2" t="s">
        <v>208</v>
      </c>
      <c r="E137" t="s">
        <v>209</v>
      </c>
      <c r="F137" s="20">
        <v>350055</v>
      </c>
      <c r="G137" s="3">
        <v>0.88655672163918053</v>
      </c>
      <c r="H137" s="3">
        <v>-5.5619485999231309E-3</v>
      </c>
      <c r="I137" s="3">
        <v>6.8248769075924448E-2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208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611</v>
      </c>
      <c r="D138" s="2" t="s">
        <v>624</v>
      </c>
      <c r="E138" t="s">
        <v>625</v>
      </c>
      <c r="F138" s="20">
        <v>350055</v>
      </c>
      <c r="G138" s="3">
        <v>0.64518147684605742</v>
      </c>
      <c r="H138" s="3">
        <v>-8.0550863972977081E-3</v>
      </c>
      <c r="I138" s="3">
        <v>5.6066990748506226E-2</v>
      </c>
      <c r="J138" s="4" t="s">
        <v>21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624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633</v>
      </c>
      <c r="D139" s="2" t="s">
        <v>634</v>
      </c>
      <c r="E139" t="s">
        <v>635</v>
      </c>
      <c r="F139" s="20">
        <v>350055</v>
      </c>
      <c r="G139" s="3">
        <v>0.40483712822747564</v>
      </c>
      <c r="H139" s="3">
        <v>-1.3667425968109439E-2</v>
      </c>
      <c r="I139" s="3">
        <v>1.6179919034156238E-2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634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571</v>
      </c>
      <c r="D140" s="2" t="s">
        <v>582</v>
      </c>
      <c r="E140" t="s">
        <v>583</v>
      </c>
      <c r="F140" s="20">
        <v>350055</v>
      </c>
      <c r="G140" s="3">
        <v>0.73935790725326977</v>
      </c>
      <c r="H140" s="3">
        <v>-1.7222052379496564E-2</v>
      </c>
      <c r="I140" s="3">
        <v>9.6124654267303582E-3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582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571</v>
      </c>
      <c r="D141" s="2" t="s">
        <v>574</v>
      </c>
      <c r="E141" t="s">
        <v>575</v>
      </c>
      <c r="F141" s="20">
        <v>350059</v>
      </c>
      <c r="G141" s="3">
        <v>0.87948072079054451</v>
      </c>
      <c r="H141" s="3">
        <v>-8.009927797833865E-3</v>
      </c>
      <c r="I141" s="3">
        <v>0.10132282736735174</v>
      </c>
      <c r="J141" s="4" t="s">
        <v>21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1233</v>
      </c>
      <c r="P141" s="10" t="s">
        <v>1233</v>
      </c>
      <c r="Q141" s="10" t="s">
        <v>1233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170</v>
      </c>
      <c r="D142" s="2" t="s">
        <v>173</v>
      </c>
      <c r="E142" t="s">
        <v>174</v>
      </c>
      <c r="F142" s="20">
        <v>350059</v>
      </c>
      <c r="G142" s="3">
        <v>0.93521861819947194</v>
      </c>
      <c r="H142" s="3">
        <v>-8.1101471142965009E-3</v>
      </c>
      <c r="I142" s="3">
        <v>0.10327732642833883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1284</v>
      </c>
      <c r="P142" s="10" t="s">
        <v>1284</v>
      </c>
      <c r="Q142" s="10" t="s">
        <v>1284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571</v>
      </c>
      <c r="D143" s="2" t="s">
        <v>576</v>
      </c>
      <c r="E143" t="s">
        <v>577</v>
      </c>
      <c r="F143" s="20">
        <v>350059</v>
      </c>
      <c r="G143" s="3">
        <v>0.8482600247306129</v>
      </c>
      <c r="H143" s="3">
        <v>-9.3614766404663281E-3</v>
      </c>
      <c r="I143" s="3">
        <v>6.9029453348247394E-2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1231</v>
      </c>
      <c r="P143" s="10" t="s">
        <v>1231</v>
      </c>
      <c r="Q143" s="10" t="s">
        <v>1231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222</v>
      </c>
      <c r="D144" s="2" t="s">
        <v>227</v>
      </c>
      <c r="E144" t="s">
        <v>228</v>
      </c>
      <c r="F144" s="20">
        <v>350059</v>
      </c>
      <c r="G144" s="3">
        <v>0.93747985820174018</v>
      </c>
      <c r="H144" s="3">
        <v>-1.4288249911253227E-2</v>
      </c>
      <c r="I144" s="3">
        <v>4.2320394574616581E-2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1285</v>
      </c>
      <c r="P144" s="10" t="s">
        <v>1285</v>
      </c>
      <c r="Q144" s="10" t="s">
        <v>1285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1026</v>
      </c>
      <c r="D145" s="2" t="s">
        <v>889</v>
      </c>
      <c r="E145" t="s">
        <v>1027</v>
      </c>
      <c r="F145" s="20">
        <v>350059</v>
      </c>
      <c r="G145" s="3">
        <v>0.85541966828614513</v>
      </c>
      <c r="H145" s="3">
        <v>-7.2755121577637319E-2</v>
      </c>
      <c r="I145" s="3">
        <v>1.8943448428207475E-2</v>
      </c>
      <c r="J145" s="4" t="s">
        <v>21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1286</v>
      </c>
      <c r="P145" s="10" t="s">
        <v>1286</v>
      </c>
      <c r="Q145" s="10" t="s">
        <v>1286</v>
      </c>
      <c r="R145" s="10" t="s">
        <v>1286</v>
      </c>
      <c r="S145" s="10" t="s">
        <v>1286</v>
      </c>
    </row>
    <row r="146" spans="2:19" ht="15" thickTop="1" thickBot="1" x14ac:dyDescent="0.5">
      <c r="B146" s="12">
        <v>119</v>
      </c>
      <c r="C146" s="2" t="s">
        <v>181</v>
      </c>
      <c r="D146" s="2" t="s">
        <v>911</v>
      </c>
      <c r="E146" t="s">
        <v>1055</v>
      </c>
      <c r="F146" s="20">
        <v>350065</v>
      </c>
      <c r="G146" s="3">
        <v>0.28462913315460237</v>
      </c>
      <c r="H146" s="3">
        <v>2.9942965779467805E-2</v>
      </c>
      <c r="I146" s="3">
        <v>-6.9807372431225367E-2</v>
      </c>
      <c r="J146" s="4" t="s">
        <v>20</v>
      </c>
      <c r="K146" s="10" t="s">
        <v>26</v>
      </c>
      <c r="L146" s="10" t="s">
        <v>26</v>
      </c>
      <c r="M146" s="10" t="s">
        <v>26</v>
      </c>
      <c r="N146" s="10" t="s">
        <v>911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1034</v>
      </c>
      <c r="D147" s="2" t="s">
        <v>899</v>
      </c>
      <c r="E147" t="s">
        <v>1038</v>
      </c>
      <c r="F147" s="20">
        <v>350065</v>
      </c>
      <c r="G147" s="3">
        <v>1.3556706712223084E-2</v>
      </c>
      <c r="H147" s="3">
        <v>-2.0776874435411059E-2</v>
      </c>
      <c r="I147" s="3">
        <v>-4.0427735533471079E-2</v>
      </c>
      <c r="J147" s="4" t="s">
        <v>20</v>
      </c>
      <c r="K147" s="10" t="s">
        <v>26</v>
      </c>
      <c r="L147" s="10" t="s">
        <v>26</v>
      </c>
      <c r="M147" s="10" t="s">
        <v>26</v>
      </c>
      <c r="N147" s="10" t="s">
        <v>899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222</v>
      </c>
      <c r="D148" s="2" t="s">
        <v>917</v>
      </c>
      <c r="E148" t="s">
        <v>1062</v>
      </c>
      <c r="F148" s="20">
        <v>350079</v>
      </c>
      <c r="G148" s="3">
        <v>0.65856874282784383</v>
      </c>
      <c r="H148" s="3">
        <v>-5.2454260446399364E-2</v>
      </c>
      <c r="I148" s="3">
        <v>-3.6926382652692796E-2</v>
      </c>
      <c r="J148" s="4" t="s">
        <v>19</v>
      </c>
      <c r="K148" s="10" t="s">
        <v>26</v>
      </c>
      <c r="L148" s="10" t="s">
        <v>26</v>
      </c>
      <c r="M148" s="10" t="s">
        <v>1287</v>
      </c>
      <c r="N148" s="10" t="s">
        <v>1287</v>
      </c>
      <c r="O148" s="10" t="s">
        <v>1287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238</v>
      </c>
      <c r="D149" s="2" t="s">
        <v>921</v>
      </c>
      <c r="E149" t="s">
        <v>1066</v>
      </c>
      <c r="F149" s="20">
        <v>350085</v>
      </c>
      <c r="G149" s="3">
        <v>0.82892395301933797</v>
      </c>
      <c r="H149" s="3">
        <v>8.2543647668955542E-3</v>
      </c>
      <c r="I149" s="3">
        <v>-1.9511025583073209E-2</v>
      </c>
      <c r="J149" s="4" t="s">
        <v>18</v>
      </c>
      <c r="K149" s="10" t="s">
        <v>26</v>
      </c>
      <c r="L149" s="10" t="s">
        <v>921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1021</v>
      </c>
      <c r="D150" s="2" t="s">
        <v>886</v>
      </c>
      <c r="E150" t="s">
        <v>1023</v>
      </c>
      <c r="F150" s="20">
        <v>350085</v>
      </c>
      <c r="G150" s="3">
        <v>1.5365787326624976E-2</v>
      </c>
      <c r="H150" s="3">
        <v>4.9083769633508556E-3</v>
      </c>
      <c r="I150" s="3">
        <v>-0.10224759666334501</v>
      </c>
      <c r="J150" s="4" t="s">
        <v>18</v>
      </c>
      <c r="K150" s="10" t="s">
        <v>26</v>
      </c>
      <c r="L150" s="10" t="s">
        <v>886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611</v>
      </c>
      <c r="D151" s="2" t="s">
        <v>628</v>
      </c>
      <c r="E151" t="s">
        <v>629</v>
      </c>
      <c r="F151" s="20">
        <v>350095</v>
      </c>
      <c r="G151" s="3">
        <v>0.22374429223744291</v>
      </c>
      <c r="H151" s="3">
        <v>2.720588235294125E-2</v>
      </c>
      <c r="I151" s="3">
        <v>-0.20634920634925163</v>
      </c>
      <c r="J151" s="4" t="s">
        <v>17</v>
      </c>
      <c r="K151" s="10" t="s">
        <v>628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1026</v>
      </c>
      <c r="D152" s="2" t="s">
        <v>890</v>
      </c>
      <c r="E152" t="s">
        <v>1028</v>
      </c>
      <c r="F152" s="20">
        <v>350095</v>
      </c>
      <c r="G152" s="3">
        <v>0.51375176304654435</v>
      </c>
      <c r="H152" s="3">
        <v>-9.1853838417700256E-2</v>
      </c>
      <c r="I152" s="3">
        <v>-0.12576382714717532</v>
      </c>
      <c r="J152" s="4" t="s">
        <v>17</v>
      </c>
      <c r="K152" s="10" t="s">
        <v>890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355</v>
      </c>
      <c r="D153" s="2" t="s">
        <v>356</v>
      </c>
      <c r="E153" t="s">
        <v>357</v>
      </c>
      <c r="F153" s="20">
        <v>390011</v>
      </c>
      <c r="G153" s="3">
        <v>0.90613060861839179</v>
      </c>
      <c r="H153" s="3">
        <v>2.8573424619253905E-2</v>
      </c>
      <c r="I153" s="3">
        <v>8.694448484382733E-2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1202</v>
      </c>
      <c r="R153" s="10" t="s">
        <v>1202</v>
      </c>
      <c r="S153" s="10" t="s">
        <v>1202</v>
      </c>
    </row>
    <row r="154" spans="2:19" ht="15" thickTop="1" thickBot="1" x14ac:dyDescent="0.5">
      <c r="B154" s="12">
        <v>127</v>
      </c>
      <c r="C154" s="2" t="s">
        <v>318</v>
      </c>
      <c r="D154" s="2" t="s">
        <v>321</v>
      </c>
      <c r="E154" t="s">
        <v>322</v>
      </c>
      <c r="F154" s="20">
        <v>390011</v>
      </c>
      <c r="G154" s="3">
        <v>0.98309161139858614</v>
      </c>
      <c r="H154" s="3">
        <v>1.1418395139325408E-2</v>
      </c>
      <c r="I154" s="3">
        <v>0.12079187922146369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1219</v>
      </c>
      <c r="S154" s="10" t="s">
        <v>1219</v>
      </c>
    </row>
    <row r="155" spans="2:19" ht="15" thickTop="1" thickBot="1" x14ac:dyDescent="0.5">
      <c r="B155" s="12">
        <v>128</v>
      </c>
      <c r="C155" s="2" t="s">
        <v>325</v>
      </c>
      <c r="D155" s="2" t="s">
        <v>334</v>
      </c>
      <c r="E155" t="s">
        <v>335</v>
      </c>
      <c r="F155" s="20">
        <v>390011</v>
      </c>
      <c r="G155" s="3">
        <v>0.96329278887923553</v>
      </c>
      <c r="H155" s="3">
        <v>-3.771805752003803E-3</v>
      </c>
      <c r="I155" s="3">
        <v>0.15649752198648659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1220</v>
      </c>
      <c r="S155" s="10" t="s">
        <v>1220</v>
      </c>
    </row>
    <row r="156" spans="2:19" ht="15" thickTop="1" thickBot="1" x14ac:dyDescent="0.5">
      <c r="B156" s="12">
        <v>129</v>
      </c>
      <c r="C156" s="2" t="s">
        <v>360</v>
      </c>
      <c r="D156" s="2" t="s">
        <v>361</v>
      </c>
      <c r="E156" t="s">
        <v>362</v>
      </c>
      <c r="F156" s="20">
        <v>390015</v>
      </c>
      <c r="G156" s="3">
        <v>0.98291721419185285</v>
      </c>
      <c r="H156" s="3">
        <v>4.9467649467649408E-2</v>
      </c>
      <c r="I156" s="3">
        <v>0.35166780237419742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361</v>
      </c>
    </row>
    <row r="157" spans="2:19" ht="15" thickTop="1" thickBot="1" x14ac:dyDescent="0.5">
      <c r="B157" s="12">
        <v>130</v>
      </c>
      <c r="C157" s="2" t="s">
        <v>283</v>
      </c>
      <c r="D157" s="2" t="s">
        <v>288</v>
      </c>
      <c r="E157" t="s">
        <v>289</v>
      </c>
      <c r="F157" s="20">
        <v>390015</v>
      </c>
      <c r="G157" s="3">
        <v>0.96017495395948449</v>
      </c>
      <c r="H157" s="3">
        <v>4.328215408446854E-2</v>
      </c>
      <c r="I157" s="3">
        <v>0.11895882442622187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288</v>
      </c>
    </row>
    <row r="158" spans="2:19" ht="15" thickTop="1" thickBot="1" x14ac:dyDescent="0.5">
      <c r="B158" s="12">
        <v>131</v>
      </c>
      <c r="C158" s="2" t="s">
        <v>360</v>
      </c>
      <c r="D158" s="2" t="s">
        <v>948</v>
      </c>
      <c r="E158" t="s">
        <v>1101</v>
      </c>
      <c r="F158" s="20">
        <v>390015</v>
      </c>
      <c r="G158" s="3">
        <v>1</v>
      </c>
      <c r="H158" s="3">
        <v>4.1823791566678051E-2</v>
      </c>
      <c r="I158" s="3">
        <v>0.7619297933689102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948</v>
      </c>
    </row>
    <row r="159" spans="2:19" ht="15" thickTop="1" thickBot="1" x14ac:dyDescent="0.5">
      <c r="B159" s="12">
        <v>132</v>
      </c>
      <c r="C159" s="2" t="s">
        <v>360</v>
      </c>
      <c r="D159" s="2" t="s">
        <v>949</v>
      </c>
      <c r="E159" t="s">
        <v>1102</v>
      </c>
      <c r="F159" s="20">
        <v>390015</v>
      </c>
      <c r="G159" s="3">
        <v>0.24767136374492485</v>
      </c>
      <c r="H159" s="3">
        <v>2.5802391441157969E-2</v>
      </c>
      <c r="I159" s="3">
        <v>0.12090662779019344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949</v>
      </c>
    </row>
    <row r="160" spans="2:19" ht="15" thickTop="1" thickBot="1" x14ac:dyDescent="0.5">
      <c r="B160" s="12">
        <v>133</v>
      </c>
      <c r="C160" s="2" t="s">
        <v>304</v>
      </c>
      <c r="D160" s="2" t="s">
        <v>305</v>
      </c>
      <c r="E160" t="s">
        <v>306</v>
      </c>
      <c r="F160" s="20">
        <v>390015</v>
      </c>
      <c r="G160" s="3">
        <v>0.98296532362091227</v>
      </c>
      <c r="H160" s="3">
        <v>1.512091118218045E-2</v>
      </c>
      <c r="I160" s="3">
        <v>0.2273459529891011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305</v>
      </c>
    </row>
    <row r="161" spans="2:19" ht="15" thickTop="1" thickBot="1" x14ac:dyDescent="0.5">
      <c r="B161" s="12">
        <v>134</v>
      </c>
      <c r="C161" s="2" t="s">
        <v>304</v>
      </c>
      <c r="D161" s="2" t="s">
        <v>936</v>
      </c>
      <c r="E161" t="s">
        <v>1085</v>
      </c>
      <c r="F161" s="20">
        <v>390015</v>
      </c>
      <c r="G161" s="3">
        <v>0.9952078591110578</v>
      </c>
      <c r="H161" s="3">
        <v>1.5045519885002467E-2</v>
      </c>
      <c r="I161" s="3">
        <v>0.24625106923210327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936</v>
      </c>
    </row>
    <row r="162" spans="2:19" ht="15" thickTop="1" thickBot="1" x14ac:dyDescent="0.5">
      <c r="B162" s="12">
        <v>135</v>
      </c>
      <c r="C162" s="2" t="s">
        <v>355</v>
      </c>
      <c r="D162" s="2" t="s">
        <v>946</v>
      </c>
      <c r="E162" t="s">
        <v>1099</v>
      </c>
      <c r="F162" s="20">
        <v>390015</v>
      </c>
      <c r="G162" s="3">
        <v>0.84253028263795426</v>
      </c>
      <c r="H162" s="3">
        <v>1.5014738393515064E-2</v>
      </c>
      <c r="I162" s="3">
        <v>0.2383340759891272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946</v>
      </c>
    </row>
    <row r="163" spans="2:19" ht="15" thickTop="1" thickBot="1" x14ac:dyDescent="0.5">
      <c r="B163" s="12">
        <v>136</v>
      </c>
      <c r="C163" s="2" t="s">
        <v>1073</v>
      </c>
      <c r="D163" s="2" t="s">
        <v>928</v>
      </c>
      <c r="E163" t="s">
        <v>1074</v>
      </c>
      <c r="F163" s="20">
        <v>390015</v>
      </c>
      <c r="G163" s="3">
        <v>0.99150259067357505</v>
      </c>
      <c r="H163" s="3">
        <v>1.1411571422228112E-2</v>
      </c>
      <c r="I163" s="3">
        <v>0.10727000194201873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928</v>
      </c>
    </row>
    <row r="164" spans="2:19" ht="15" thickTop="1" thickBot="1" x14ac:dyDescent="0.5">
      <c r="B164" s="12">
        <v>137</v>
      </c>
      <c r="C164" s="2" t="s">
        <v>325</v>
      </c>
      <c r="D164" s="2" t="s">
        <v>326</v>
      </c>
      <c r="E164" t="s">
        <v>327</v>
      </c>
      <c r="F164" s="20">
        <v>390015</v>
      </c>
      <c r="G164" s="3">
        <v>0.98275862068965492</v>
      </c>
      <c r="H164" s="3">
        <v>4.7873716898127134E-3</v>
      </c>
      <c r="I164" s="3">
        <v>0.23751765548914838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326</v>
      </c>
    </row>
    <row r="165" spans="2:19" ht="15" thickTop="1" thickBot="1" x14ac:dyDescent="0.5">
      <c r="B165" s="12">
        <v>138</v>
      </c>
      <c r="C165" s="2" t="s">
        <v>304</v>
      </c>
      <c r="D165" s="2" t="s">
        <v>937</v>
      </c>
      <c r="E165" t="s">
        <v>1086</v>
      </c>
      <c r="F165" s="20">
        <v>390015</v>
      </c>
      <c r="G165" s="3">
        <v>0.97557646720781555</v>
      </c>
      <c r="H165" s="3">
        <v>-1.5880893300247801E-3</v>
      </c>
      <c r="I165" s="3">
        <v>0.11582462617960929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937</v>
      </c>
    </row>
    <row r="166" spans="2:19" ht="15" thickTop="1" thickBot="1" x14ac:dyDescent="0.5">
      <c r="B166" s="12">
        <v>139</v>
      </c>
      <c r="C166" s="2" t="s">
        <v>304</v>
      </c>
      <c r="D166" s="2" t="s">
        <v>309</v>
      </c>
      <c r="E166" t="s">
        <v>310</v>
      </c>
      <c r="F166" s="20">
        <v>390015</v>
      </c>
      <c r="G166" s="3">
        <v>0.97230661369478866</v>
      </c>
      <c r="H166" s="3">
        <v>-1.7542149887924434E-3</v>
      </c>
      <c r="I166" s="3">
        <v>9.9577634657455782E-2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309</v>
      </c>
    </row>
    <row r="167" spans="2:19" ht="15" thickTop="1" thickBot="1" x14ac:dyDescent="0.5">
      <c r="B167" s="12">
        <v>140</v>
      </c>
      <c r="C167" s="2" t="s">
        <v>271</v>
      </c>
      <c r="D167" s="2" t="s">
        <v>272</v>
      </c>
      <c r="E167" t="s">
        <v>273</v>
      </c>
      <c r="F167" s="20">
        <v>390015</v>
      </c>
      <c r="G167" s="3">
        <v>0.96513470681458025</v>
      </c>
      <c r="H167" s="3">
        <v>-2.5998581895532837E-3</v>
      </c>
      <c r="I167" s="3">
        <v>0.22990475524310683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272</v>
      </c>
    </row>
    <row r="168" spans="2:19" ht="15" thickTop="1" thickBot="1" x14ac:dyDescent="0.5">
      <c r="B168" s="12">
        <v>141</v>
      </c>
      <c r="C168" s="2" t="s">
        <v>304</v>
      </c>
      <c r="D168" s="2" t="s">
        <v>307</v>
      </c>
      <c r="E168" t="s">
        <v>308</v>
      </c>
      <c r="F168" s="20">
        <v>390015</v>
      </c>
      <c r="G168" s="3">
        <v>0.96918286948786359</v>
      </c>
      <c r="H168" s="3">
        <v>-4.8906048906048319E-3</v>
      </c>
      <c r="I168" s="3">
        <v>7.378555833416392E-2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307</v>
      </c>
    </row>
    <row r="169" spans="2:19" ht="15" thickTop="1" thickBot="1" x14ac:dyDescent="0.5">
      <c r="B169" s="12">
        <v>142</v>
      </c>
      <c r="C169" s="2" t="s">
        <v>290</v>
      </c>
      <c r="D169" s="2" t="s">
        <v>929</v>
      </c>
      <c r="E169" t="s">
        <v>1075</v>
      </c>
      <c r="F169" s="20">
        <v>390015</v>
      </c>
      <c r="G169" s="3">
        <v>0.95090609555189454</v>
      </c>
      <c r="H169" s="3">
        <v>-5.3806297329614013E-3</v>
      </c>
      <c r="I169" s="3">
        <v>5.355260005422776E-2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929</v>
      </c>
    </row>
    <row r="170" spans="2:19" ht="15" thickTop="1" thickBot="1" x14ac:dyDescent="0.5">
      <c r="B170" s="12">
        <v>143</v>
      </c>
      <c r="C170" s="2" t="s">
        <v>1094</v>
      </c>
      <c r="D170" s="2" t="s">
        <v>943</v>
      </c>
      <c r="E170" t="s">
        <v>1095</v>
      </c>
      <c r="F170" s="20">
        <v>390015</v>
      </c>
      <c r="G170" s="3">
        <v>0.98201479367701716</v>
      </c>
      <c r="H170" s="3">
        <v>-6.1513624850390502E-3</v>
      </c>
      <c r="I170" s="3">
        <v>0.25492307594979807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943</v>
      </c>
    </row>
    <row r="171" spans="2:19" ht="15" thickTop="1" thickBot="1" x14ac:dyDescent="0.5">
      <c r="B171" s="12">
        <v>144</v>
      </c>
      <c r="C171" s="2" t="s">
        <v>268</v>
      </c>
      <c r="D171" s="2" t="s">
        <v>269</v>
      </c>
      <c r="E171" t="s">
        <v>270</v>
      </c>
      <c r="F171" s="20">
        <v>390015</v>
      </c>
      <c r="G171" s="3">
        <v>0.9702056678437706</v>
      </c>
      <c r="H171" s="3">
        <v>-6.3496800291785666E-3</v>
      </c>
      <c r="I171" s="3">
        <v>0.76094279705056689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269</v>
      </c>
    </row>
    <row r="172" spans="2:19" ht="15" thickTop="1" thickBot="1" x14ac:dyDescent="0.5">
      <c r="B172" s="12">
        <v>145</v>
      </c>
      <c r="C172" s="2" t="s">
        <v>325</v>
      </c>
      <c r="D172" s="2" t="s">
        <v>330</v>
      </c>
      <c r="E172" t="s">
        <v>331</v>
      </c>
      <c r="F172" s="20">
        <v>390015</v>
      </c>
      <c r="G172" s="3">
        <v>0.97815209169721307</v>
      </c>
      <c r="H172" s="3">
        <v>-7.5259389156801968E-3</v>
      </c>
      <c r="I172" s="3">
        <v>0.22072418131209387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330</v>
      </c>
    </row>
    <row r="173" spans="2:19" ht="15" thickTop="1" thickBot="1" x14ac:dyDescent="0.5">
      <c r="B173" s="12">
        <v>146</v>
      </c>
      <c r="C173" s="2" t="s">
        <v>325</v>
      </c>
      <c r="D173" s="2" t="s">
        <v>328</v>
      </c>
      <c r="E173" t="s">
        <v>329</v>
      </c>
      <c r="F173" s="20">
        <v>390015</v>
      </c>
      <c r="G173" s="3">
        <v>0.96425175888952286</v>
      </c>
      <c r="H173" s="3">
        <v>-1.4430268367795868E-2</v>
      </c>
      <c r="I173" s="3">
        <v>0.34541294183708932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328</v>
      </c>
    </row>
    <row r="174" spans="2:19" ht="15" thickTop="1" thickBot="1" x14ac:dyDescent="0.5">
      <c r="B174" s="12">
        <v>147</v>
      </c>
      <c r="C174" s="2" t="s">
        <v>290</v>
      </c>
      <c r="D174" s="2" t="s">
        <v>293</v>
      </c>
      <c r="E174" t="s">
        <v>294</v>
      </c>
      <c r="F174" s="20">
        <v>390015</v>
      </c>
      <c r="G174" s="3">
        <v>0.94528011370365983</v>
      </c>
      <c r="H174" s="3">
        <v>-1.4667695978665192E-2</v>
      </c>
      <c r="I174" s="3">
        <v>9.2372802562559211E-2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293</v>
      </c>
    </row>
    <row r="175" spans="2:19" ht="15" thickTop="1" thickBot="1" x14ac:dyDescent="0.5">
      <c r="B175" s="12">
        <v>148</v>
      </c>
      <c r="C175" s="2" t="s">
        <v>344</v>
      </c>
      <c r="D175" s="2" t="s">
        <v>345</v>
      </c>
      <c r="E175" t="s">
        <v>346</v>
      </c>
      <c r="F175" s="20">
        <v>390015</v>
      </c>
      <c r="G175" s="3">
        <v>0.95526209405740437</v>
      </c>
      <c r="H175" s="3">
        <v>-1.6777730516565108E-2</v>
      </c>
      <c r="I175" s="3">
        <v>7.1076180833939601E-2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345</v>
      </c>
    </row>
    <row r="176" spans="2:19" ht="15" thickTop="1" thickBot="1" x14ac:dyDescent="0.5">
      <c r="B176" s="12">
        <v>149</v>
      </c>
      <c r="C176" s="2" t="s">
        <v>336</v>
      </c>
      <c r="D176" s="2" t="s">
        <v>339</v>
      </c>
      <c r="E176" t="s">
        <v>340</v>
      </c>
      <c r="F176" s="20">
        <v>390015</v>
      </c>
      <c r="G176" s="3">
        <v>0.95549225565248352</v>
      </c>
      <c r="H176" s="3">
        <v>-1.7760710428417186E-2</v>
      </c>
      <c r="I176" s="3">
        <v>0.16386956413545306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339</v>
      </c>
    </row>
    <row r="177" spans="2:19" ht="15" thickTop="1" thickBot="1" x14ac:dyDescent="0.5">
      <c r="B177" s="12">
        <v>150</v>
      </c>
      <c r="C177" s="2" t="s">
        <v>375</v>
      </c>
      <c r="D177" s="2" t="s">
        <v>376</v>
      </c>
      <c r="E177" t="s">
        <v>377</v>
      </c>
      <c r="F177" s="20">
        <v>390015</v>
      </c>
      <c r="G177" s="3">
        <v>0.9578818318437079</v>
      </c>
      <c r="H177" s="3">
        <v>-1.9977543976379575E-2</v>
      </c>
      <c r="I177" s="3">
        <v>0.19701620095747505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376</v>
      </c>
    </row>
    <row r="178" spans="2:19" ht="15" thickTop="1" thickBot="1" x14ac:dyDescent="0.5">
      <c r="B178" s="12">
        <v>151</v>
      </c>
      <c r="C178" s="2" t="s">
        <v>318</v>
      </c>
      <c r="D178" s="2" t="s">
        <v>319</v>
      </c>
      <c r="E178" t="s">
        <v>320</v>
      </c>
      <c r="F178" s="20">
        <v>390015</v>
      </c>
      <c r="G178" s="3">
        <v>0.95807182141701719</v>
      </c>
      <c r="H178" s="3">
        <v>-2.0945264133962437E-2</v>
      </c>
      <c r="I178" s="3">
        <v>0.14023068239783876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319</v>
      </c>
    </row>
    <row r="179" spans="2:19" ht="15" thickTop="1" thickBot="1" x14ac:dyDescent="0.5">
      <c r="B179" s="12">
        <v>152</v>
      </c>
      <c r="C179" s="2" t="s">
        <v>341</v>
      </c>
      <c r="D179" s="2" t="s">
        <v>342</v>
      </c>
      <c r="E179" t="s">
        <v>343</v>
      </c>
      <c r="F179" s="20">
        <v>390015</v>
      </c>
      <c r="G179" s="3">
        <v>0.97509603489810526</v>
      </c>
      <c r="H179" s="3">
        <v>-2.3113179044051101E-2</v>
      </c>
      <c r="I179" s="3">
        <v>0.21312036973287996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342</v>
      </c>
    </row>
    <row r="180" spans="2:19" ht="15" thickTop="1" thickBot="1" x14ac:dyDescent="0.5">
      <c r="B180" s="12">
        <v>153</v>
      </c>
      <c r="C180" s="2" t="s">
        <v>280</v>
      </c>
      <c r="D180" s="2" t="s">
        <v>281</v>
      </c>
      <c r="E180" t="s">
        <v>282</v>
      </c>
      <c r="F180" s="20">
        <v>390015</v>
      </c>
      <c r="G180" s="3">
        <v>0.94835043250854945</v>
      </c>
      <c r="H180" s="3">
        <v>-2.3266498211531622E-2</v>
      </c>
      <c r="I180" s="3">
        <v>0.14870154542501762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281</v>
      </c>
    </row>
    <row r="181" spans="2:19" ht="15" thickTop="1" thickBot="1" x14ac:dyDescent="0.5">
      <c r="B181" s="12">
        <v>154</v>
      </c>
      <c r="C181" s="2" t="s">
        <v>313</v>
      </c>
      <c r="D181" s="2" t="s">
        <v>314</v>
      </c>
      <c r="E181" t="s">
        <v>315</v>
      </c>
      <c r="F181" s="20">
        <v>390015</v>
      </c>
      <c r="G181" s="3">
        <v>0.89905547180260303</v>
      </c>
      <c r="H181" s="3">
        <v>-2.3641863894043803E-2</v>
      </c>
      <c r="I181" s="3">
        <v>9.2506797766341325E-2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314</v>
      </c>
    </row>
    <row r="182" spans="2:19" ht="15" thickTop="1" thickBot="1" x14ac:dyDescent="0.5">
      <c r="B182" s="12">
        <v>155</v>
      </c>
      <c r="C182" s="2" t="s">
        <v>363</v>
      </c>
      <c r="D182" s="2" t="s">
        <v>366</v>
      </c>
      <c r="E182" t="s">
        <v>367</v>
      </c>
      <c r="F182" s="20">
        <v>390015</v>
      </c>
      <c r="G182" s="3">
        <v>0.96259817977808249</v>
      </c>
      <c r="H182" s="3">
        <v>-2.7505107379540636E-2</v>
      </c>
      <c r="I182" s="3">
        <v>0.20235838929440023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366</v>
      </c>
    </row>
    <row r="183" spans="2:19" ht="15" thickTop="1" thickBot="1" x14ac:dyDescent="0.5">
      <c r="B183" s="12">
        <v>156</v>
      </c>
      <c r="C183" s="2" t="s">
        <v>344</v>
      </c>
      <c r="D183" s="2" t="s">
        <v>347</v>
      </c>
      <c r="E183" t="s">
        <v>348</v>
      </c>
      <c r="F183" s="20">
        <v>390015</v>
      </c>
      <c r="G183" s="3">
        <v>0.94354546114215221</v>
      </c>
      <c r="H183" s="3">
        <v>-2.7752989469926818E-2</v>
      </c>
      <c r="I183" s="3">
        <v>4.5080674808442703E-2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347</v>
      </c>
    </row>
    <row r="184" spans="2:19" ht="15" thickTop="1" thickBot="1" x14ac:dyDescent="0.5">
      <c r="B184" s="12">
        <v>157</v>
      </c>
      <c r="C184" s="2" t="s">
        <v>298</v>
      </c>
      <c r="D184" s="2" t="s">
        <v>299</v>
      </c>
      <c r="E184" t="s">
        <v>300</v>
      </c>
      <c r="F184" s="20">
        <v>390015</v>
      </c>
      <c r="G184" s="3">
        <v>0.94132601179581066</v>
      </c>
      <c r="H184" s="3">
        <v>-3.7759978461331264E-2</v>
      </c>
      <c r="I184" s="3">
        <v>0.12522540320707279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299</v>
      </c>
    </row>
    <row r="185" spans="2:19" ht="15" thickTop="1" thickBot="1" x14ac:dyDescent="0.5">
      <c r="B185" s="12">
        <v>158</v>
      </c>
      <c r="C185" s="2" t="s">
        <v>363</v>
      </c>
      <c r="D185" s="2" t="s">
        <v>368</v>
      </c>
      <c r="E185" t="s">
        <v>369</v>
      </c>
      <c r="F185" s="20">
        <v>390015</v>
      </c>
      <c r="G185" s="3">
        <v>0.79617513839959742</v>
      </c>
      <c r="H185" s="3">
        <v>-3.8318548238672007E-2</v>
      </c>
      <c r="I185" s="3">
        <v>7.5934601329489704E-2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368</v>
      </c>
    </row>
    <row r="186" spans="2:19" ht="15" thickTop="1" thickBot="1" x14ac:dyDescent="0.5">
      <c r="B186" s="12">
        <v>159</v>
      </c>
      <c r="C186" s="2" t="s">
        <v>277</v>
      </c>
      <c r="D186" s="2" t="s">
        <v>927</v>
      </c>
      <c r="E186" t="s">
        <v>1072</v>
      </c>
      <c r="F186" s="20">
        <v>390015</v>
      </c>
      <c r="G186" s="3">
        <v>0.19299392354806688</v>
      </c>
      <c r="H186" s="3">
        <v>-3.8775956284153028E-2</v>
      </c>
      <c r="I186" s="3">
        <v>0.26757120720188154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927</v>
      </c>
    </row>
    <row r="187" spans="2:19" ht="15" thickTop="1" thickBot="1" x14ac:dyDescent="0.5">
      <c r="B187" s="12">
        <v>160</v>
      </c>
      <c r="C187" s="2" t="s">
        <v>304</v>
      </c>
      <c r="D187" s="2" t="s">
        <v>934</v>
      </c>
      <c r="E187" t="s">
        <v>1083</v>
      </c>
      <c r="F187" s="20">
        <v>390015</v>
      </c>
      <c r="G187" s="3">
        <v>0.24089130485718968</v>
      </c>
      <c r="H187" s="3">
        <v>-3.9767626089252717E-2</v>
      </c>
      <c r="I187" s="3">
        <v>0.27025512692070891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934</v>
      </c>
    </row>
    <row r="188" spans="2:19" ht="15" thickTop="1" thickBot="1" x14ac:dyDescent="0.5">
      <c r="B188" s="12">
        <v>161</v>
      </c>
      <c r="C188" s="2" t="s">
        <v>1078</v>
      </c>
      <c r="D188" s="2" t="s">
        <v>931</v>
      </c>
      <c r="E188" t="s">
        <v>1079</v>
      </c>
      <c r="F188" s="20">
        <v>390015</v>
      </c>
      <c r="G188" s="3">
        <v>0.90435772694338046</v>
      </c>
      <c r="H188" s="3">
        <v>-4.384347469780793E-2</v>
      </c>
      <c r="I188" s="3">
        <v>0.12732236983274417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931</v>
      </c>
    </row>
    <row r="189" spans="2:19" ht="15" thickTop="1" thickBot="1" x14ac:dyDescent="0.5">
      <c r="B189" s="12">
        <v>162</v>
      </c>
      <c r="C189" s="2" t="s">
        <v>295</v>
      </c>
      <c r="D189" s="2" t="s">
        <v>296</v>
      </c>
      <c r="E189" t="s">
        <v>297</v>
      </c>
      <c r="F189" s="20">
        <v>390015</v>
      </c>
      <c r="G189" s="3">
        <v>0.94533321821074823</v>
      </c>
      <c r="H189" s="3">
        <v>-4.4582347630312789E-2</v>
      </c>
      <c r="I189" s="3">
        <v>0.17441536135292435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296</v>
      </c>
    </row>
    <row r="190" spans="2:19" ht="15" thickTop="1" thickBot="1" x14ac:dyDescent="0.5">
      <c r="B190" s="12">
        <v>163</v>
      </c>
      <c r="C190" s="2" t="s">
        <v>290</v>
      </c>
      <c r="D190" s="2" t="s">
        <v>291</v>
      </c>
      <c r="E190" t="s">
        <v>292</v>
      </c>
      <c r="F190" s="20">
        <v>390015</v>
      </c>
      <c r="G190" s="3">
        <v>0.94358039257749649</v>
      </c>
      <c r="H190" s="3">
        <v>-4.6606415027467707E-2</v>
      </c>
      <c r="I190" s="3">
        <v>0.1818208278347298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291</v>
      </c>
    </row>
    <row r="191" spans="2:19" ht="15" thickTop="1" thickBot="1" x14ac:dyDescent="0.5">
      <c r="B191" s="12">
        <v>164</v>
      </c>
      <c r="C191" s="2" t="s">
        <v>372</v>
      </c>
      <c r="D191" s="2" t="s">
        <v>373</v>
      </c>
      <c r="E191" t="s">
        <v>374</v>
      </c>
      <c r="F191" s="20">
        <v>390015</v>
      </c>
      <c r="G191" s="3">
        <v>0.9086724670221723</v>
      </c>
      <c r="H191" s="3">
        <v>-4.6614479678032901E-2</v>
      </c>
      <c r="I191" s="3">
        <v>8.5862853461398561E-2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373</v>
      </c>
    </row>
    <row r="192" spans="2:19" ht="15" thickTop="1" thickBot="1" x14ac:dyDescent="0.5">
      <c r="B192" s="12">
        <v>165</v>
      </c>
      <c r="C192" s="2" t="s">
        <v>352</v>
      </c>
      <c r="D192" s="2" t="s">
        <v>353</v>
      </c>
      <c r="E192" t="s">
        <v>354</v>
      </c>
      <c r="F192" s="20">
        <v>390015</v>
      </c>
      <c r="G192" s="3">
        <v>0.8030202456023896</v>
      </c>
      <c r="H192" s="3">
        <v>-5.2187260168841218E-2</v>
      </c>
      <c r="I192" s="3">
        <v>9.5205990732424348E-2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353</v>
      </c>
    </row>
    <row r="193" spans="2:19" ht="15" thickTop="1" thickBot="1" x14ac:dyDescent="0.5">
      <c r="B193" s="12">
        <v>166</v>
      </c>
      <c r="C193" s="2" t="s">
        <v>304</v>
      </c>
      <c r="D193" s="2" t="s">
        <v>935</v>
      </c>
      <c r="E193" t="s">
        <v>1084</v>
      </c>
      <c r="F193" s="20">
        <v>390015</v>
      </c>
      <c r="G193" s="3">
        <v>0.91045899172310008</v>
      </c>
      <c r="H193" s="3">
        <v>-6.4796016498194164E-2</v>
      </c>
      <c r="I193" s="3">
        <v>0.10341923551637464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935</v>
      </c>
    </row>
    <row r="194" spans="2:19" ht="15" thickTop="1" thickBot="1" x14ac:dyDescent="0.5">
      <c r="B194" s="12">
        <v>167</v>
      </c>
      <c r="C194" s="2" t="s">
        <v>277</v>
      </c>
      <c r="D194" s="2" t="s">
        <v>926</v>
      </c>
      <c r="E194" t="s">
        <v>1071</v>
      </c>
      <c r="F194" s="20">
        <v>390015</v>
      </c>
      <c r="G194" s="3">
        <v>0.38799253649434756</v>
      </c>
      <c r="H194" s="3">
        <v>-8.1094404732560979E-2</v>
      </c>
      <c r="I194" s="3">
        <v>0.2272503567683741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926</v>
      </c>
    </row>
    <row r="195" spans="2:19" ht="15" thickTop="1" thickBot="1" x14ac:dyDescent="0.5">
      <c r="B195" s="12">
        <v>168</v>
      </c>
      <c r="C195" s="2" t="s">
        <v>318</v>
      </c>
      <c r="D195" s="2" t="s">
        <v>323</v>
      </c>
      <c r="E195" t="s">
        <v>324</v>
      </c>
      <c r="F195" s="20">
        <v>390021</v>
      </c>
      <c r="G195" s="3">
        <v>0.71734512507044679</v>
      </c>
      <c r="H195" s="3">
        <v>5.1480855442051852E-2</v>
      </c>
      <c r="I195" s="3">
        <v>5.5399725961206542E-2</v>
      </c>
      <c r="J195" s="4" t="s">
        <v>24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1201</v>
      </c>
      <c r="Q195" s="10" t="s">
        <v>1201</v>
      </c>
      <c r="R195" s="10" t="s">
        <v>1201</v>
      </c>
      <c r="S195" s="10" t="s">
        <v>26</v>
      </c>
    </row>
    <row r="196" spans="2:19" ht="15" thickTop="1" thickBot="1" x14ac:dyDescent="0.5">
      <c r="B196" s="12">
        <v>169</v>
      </c>
      <c r="C196" s="2" t="s">
        <v>349</v>
      </c>
      <c r="D196" s="2" t="s">
        <v>350</v>
      </c>
      <c r="E196" t="s">
        <v>351</v>
      </c>
      <c r="F196" s="20">
        <v>390025</v>
      </c>
      <c r="G196" s="3">
        <v>0.96772706316274781</v>
      </c>
      <c r="H196" s="3">
        <v>9.8004276550250225E-3</v>
      </c>
      <c r="I196" s="3">
        <v>6.1699205833237084E-2</v>
      </c>
      <c r="J196" s="4" t="s">
        <v>24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350</v>
      </c>
      <c r="S196" s="10" t="s">
        <v>26</v>
      </c>
    </row>
    <row r="197" spans="2:19" ht="15" thickTop="1" thickBot="1" x14ac:dyDescent="0.5">
      <c r="B197" s="12">
        <v>170</v>
      </c>
      <c r="C197" s="2" t="s">
        <v>304</v>
      </c>
      <c r="D197" s="2" t="s">
        <v>938</v>
      </c>
      <c r="E197" t="s">
        <v>1087</v>
      </c>
      <c r="F197" s="20">
        <v>390025</v>
      </c>
      <c r="G197" s="3">
        <v>0.86319860468643372</v>
      </c>
      <c r="H197" s="3">
        <v>-2.9757997461816918E-3</v>
      </c>
      <c r="I197" s="3">
        <v>5.6288400160967693E-2</v>
      </c>
      <c r="J197" s="4" t="s">
        <v>24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938</v>
      </c>
      <c r="S197" s="10" t="s">
        <v>26</v>
      </c>
    </row>
    <row r="198" spans="2:19" ht="15" thickTop="1" thickBot="1" x14ac:dyDescent="0.5">
      <c r="B198" s="12">
        <v>171</v>
      </c>
      <c r="C198" s="2" t="s">
        <v>274</v>
      </c>
      <c r="D198" s="2" t="s">
        <v>275</v>
      </c>
      <c r="E198" t="s">
        <v>276</v>
      </c>
      <c r="F198" s="20">
        <v>390025</v>
      </c>
      <c r="G198" s="3">
        <v>0.86621340059217034</v>
      </c>
      <c r="H198" s="3">
        <v>-1.8534708865186138E-2</v>
      </c>
      <c r="I198" s="3">
        <v>5.5871557260047978E-2</v>
      </c>
      <c r="J198" s="4" t="s">
        <v>24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275</v>
      </c>
      <c r="S198" s="10" t="s">
        <v>26</v>
      </c>
    </row>
    <row r="199" spans="2:19" ht="15" thickTop="1" thickBot="1" x14ac:dyDescent="0.5">
      <c r="B199" s="12">
        <v>172</v>
      </c>
      <c r="C199" s="2" t="s">
        <v>277</v>
      </c>
      <c r="D199" s="2" t="s">
        <v>278</v>
      </c>
      <c r="E199" t="s">
        <v>279</v>
      </c>
      <c r="F199" s="20">
        <v>390031</v>
      </c>
      <c r="G199" s="3">
        <v>0.81697427293064862</v>
      </c>
      <c r="H199" s="3">
        <v>1.6796224319822233E-2</v>
      </c>
      <c r="I199" s="3">
        <v>1.1985640165523177E-2</v>
      </c>
      <c r="J199" s="4" t="s">
        <v>23</v>
      </c>
      <c r="K199" s="10" t="s">
        <v>26</v>
      </c>
      <c r="L199" s="10" t="s">
        <v>26</v>
      </c>
      <c r="M199" s="10" t="s">
        <v>1288</v>
      </c>
      <c r="N199" s="10" t="s">
        <v>1288</v>
      </c>
      <c r="O199" s="10" t="s">
        <v>1288</v>
      </c>
      <c r="P199" s="10" t="s">
        <v>1288</v>
      </c>
      <c r="Q199" s="10" t="s">
        <v>1288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313</v>
      </c>
      <c r="D200" s="2" t="s">
        <v>316</v>
      </c>
      <c r="E200" t="s">
        <v>317</v>
      </c>
      <c r="F200" s="20">
        <v>390035</v>
      </c>
      <c r="G200" s="3">
        <v>0.85864311713109376</v>
      </c>
      <c r="H200" s="3">
        <v>1.2409277774958094E-2</v>
      </c>
      <c r="I200" s="3">
        <v>3.2849908488123691E-2</v>
      </c>
      <c r="J200" s="4" t="s">
        <v>23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316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336</v>
      </c>
      <c r="D201" s="2" t="s">
        <v>337</v>
      </c>
      <c r="E201" t="s">
        <v>338</v>
      </c>
      <c r="F201" s="20">
        <v>390035</v>
      </c>
      <c r="G201" s="3">
        <v>0.90153622837788794</v>
      </c>
      <c r="H201" s="3">
        <v>-2.8038601982264027E-2</v>
      </c>
      <c r="I201" s="3">
        <v>0.1322626490813586</v>
      </c>
      <c r="J201" s="4" t="s">
        <v>23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337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336</v>
      </c>
      <c r="D202" s="2" t="s">
        <v>944</v>
      </c>
      <c r="E202" t="s">
        <v>1096</v>
      </c>
      <c r="F202" s="20">
        <v>390035</v>
      </c>
      <c r="G202" s="3">
        <v>0.87469920935029233</v>
      </c>
      <c r="H202" s="3">
        <v>-3.1253860407659061E-2</v>
      </c>
      <c r="I202" s="3">
        <v>4.5502419774140698E-2</v>
      </c>
      <c r="J202" s="4" t="s">
        <v>23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944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325</v>
      </c>
      <c r="D203" s="2" t="s">
        <v>332</v>
      </c>
      <c r="E203" t="s">
        <v>333</v>
      </c>
      <c r="F203" s="20">
        <v>390039</v>
      </c>
      <c r="G203" s="3">
        <v>0.93481747004999516</v>
      </c>
      <c r="H203" s="3">
        <v>-9.2972108367490435E-3</v>
      </c>
      <c r="I203" s="3">
        <v>2.4299992764771957E-2</v>
      </c>
      <c r="J203" s="4" t="s">
        <v>23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1221</v>
      </c>
      <c r="R203" s="10" t="s">
        <v>1221</v>
      </c>
      <c r="S203" s="10" t="s">
        <v>1221</v>
      </c>
    </row>
    <row r="204" spans="2:19" ht="15" thickTop="1" thickBot="1" x14ac:dyDescent="0.5">
      <c r="B204" s="12">
        <v>177</v>
      </c>
      <c r="C204" s="2" t="s">
        <v>304</v>
      </c>
      <c r="D204" s="2" t="s">
        <v>939</v>
      </c>
      <c r="E204" t="s">
        <v>1088</v>
      </c>
      <c r="F204" s="20">
        <v>390039</v>
      </c>
      <c r="G204" s="3">
        <v>0.86563005071615662</v>
      </c>
      <c r="H204" s="3">
        <v>-2.5474296205630343E-2</v>
      </c>
      <c r="I204" s="3">
        <v>8.7043209230088844E-3</v>
      </c>
      <c r="J204" s="4" t="s">
        <v>23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1289</v>
      </c>
      <c r="R204" s="10" t="s">
        <v>1289</v>
      </c>
      <c r="S204" s="10" t="s">
        <v>1289</v>
      </c>
    </row>
    <row r="205" spans="2:19" ht="15" thickTop="1" thickBot="1" x14ac:dyDescent="0.5">
      <c r="B205" s="12">
        <v>178</v>
      </c>
      <c r="C205" s="2" t="s">
        <v>1076</v>
      </c>
      <c r="D205" s="2" t="s">
        <v>930</v>
      </c>
      <c r="E205" t="s">
        <v>1077</v>
      </c>
      <c r="F205" s="20">
        <v>390039</v>
      </c>
      <c r="G205" s="3">
        <v>0.81808453718566054</v>
      </c>
      <c r="H205" s="3">
        <v>-2.7959382389762207E-2</v>
      </c>
      <c r="I205" s="3">
        <v>6.4463404119836698E-2</v>
      </c>
      <c r="J205" s="4" t="s">
        <v>23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1290</v>
      </c>
      <c r="R205" s="10" t="s">
        <v>1290</v>
      </c>
      <c r="S205" s="10" t="s">
        <v>1290</v>
      </c>
    </row>
    <row r="206" spans="2:19" ht="15" thickTop="1" thickBot="1" x14ac:dyDescent="0.5">
      <c r="B206" s="12">
        <v>179</v>
      </c>
      <c r="C206" s="2" t="s">
        <v>283</v>
      </c>
      <c r="D206" s="2" t="s">
        <v>284</v>
      </c>
      <c r="E206" t="s">
        <v>285</v>
      </c>
      <c r="F206" s="20">
        <v>390039</v>
      </c>
      <c r="G206" s="3">
        <v>0.57207428515279546</v>
      </c>
      <c r="H206" s="3">
        <v>-3.3869286884025691E-2</v>
      </c>
      <c r="I206" s="3">
        <v>0.20053093825298049</v>
      </c>
      <c r="J206" s="4" t="s">
        <v>23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1291</v>
      </c>
      <c r="R206" s="10" t="s">
        <v>1291</v>
      </c>
      <c r="S206" s="10" t="s">
        <v>1291</v>
      </c>
    </row>
    <row r="207" spans="2:19" ht="15" thickTop="1" thickBot="1" x14ac:dyDescent="0.5">
      <c r="B207" s="12">
        <v>180</v>
      </c>
      <c r="C207" s="2" t="s">
        <v>255</v>
      </c>
      <c r="D207" s="2" t="s">
        <v>260</v>
      </c>
      <c r="E207" t="s">
        <v>261</v>
      </c>
      <c r="F207" s="20">
        <v>390039</v>
      </c>
      <c r="G207" s="3">
        <v>0.89542168674698785</v>
      </c>
      <c r="H207" s="3">
        <v>-4.0631323350870059E-2</v>
      </c>
      <c r="I207" s="3">
        <v>9.7915276287364045E-2</v>
      </c>
      <c r="J207" s="4" t="s">
        <v>23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1292</v>
      </c>
      <c r="R207" s="10" t="s">
        <v>1292</v>
      </c>
      <c r="S207" s="10" t="s">
        <v>1292</v>
      </c>
    </row>
    <row r="208" spans="2:19" ht="15" thickTop="1" thickBot="1" x14ac:dyDescent="0.5">
      <c r="B208" s="12">
        <v>181</v>
      </c>
      <c r="C208" s="2" t="s">
        <v>283</v>
      </c>
      <c r="D208" s="2" t="s">
        <v>286</v>
      </c>
      <c r="E208" t="s">
        <v>287</v>
      </c>
      <c r="F208" s="20">
        <v>390039</v>
      </c>
      <c r="G208" s="3">
        <v>0.89632648169233531</v>
      </c>
      <c r="H208" s="3">
        <v>-4.2638385368757074E-2</v>
      </c>
      <c r="I208" s="3">
        <v>0.10430408963256035</v>
      </c>
      <c r="J208" s="4" t="s">
        <v>23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1293</v>
      </c>
      <c r="R208" s="10" t="s">
        <v>1293</v>
      </c>
      <c r="S208" s="10" t="s">
        <v>1293</v>
      </c>
    </row>
    <row r="209" spans="2:19" ht="15" thickTop="1" thickBot="1" x14ac:dyDescent="0.5">
      <c r="B209" s="12">
        <v>182</v>
      </c>
      <c r="C209" s="2" t="s">
        <v>1078</v>
      </c>
      <c r="D209" s="2" t="s">
        <v>932</v>
      </c>
      <c r="E209" t="s">
        <v>1080</v>
      </c>
      <c r="F209" s="20">
        <v>390039</v>
      </c>
      <c r="G209" s="3">
        <v>0.68795955882352944</v>
      </c>
      <c r="H209" s="3">
        <v>-0.19035379498034463</v>
      </c>
      <c r="I209" s="3">
        <v>9.5912651702716192E-2</v>
      </c>
      <c r="J209" s="4" t="s">
        <v>23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1294</v>
      </c>
      <c r="R209" s="10" t="s">
        <v>1294</v>
      </c>
      <c r="S209" s="10" t="s">
        <v>1294</v>
      </c>
    </row>
    <row r="210" spans="2:19" ht="15" thickTop="1" thickBot="1" x14ac:dyDescent="0.5">
      <c r="B210" s="12">
        <v>183</v>
      </c>
      <c r="C210" s="2" t="s">
        <v>372</v>
      </c>
      <c r="D210" s="2" t="s">
        <v>950</v>
      </c>
      <c r="E210" t="s">
        <v>1103</v>
      </c>
      <c r="F210" s="20">
        <v>390045</v>
      </c>
      <c r="G210" s="3">
        <v>0.74595536959553688</v>
      </c>
      <c r="H210" s="3">
        <v>-5.0903034403789106E-2</v>
      </c>
      <c r="I210" s="3">
        <v>3.2455976949076586E-2</v>
      </c>
      <c r="J210" s="4" t="s">
        <v>22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950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1097</v>
      </c>
      <c r="D211" s="2" t="s">
        <v>945</v>
      </c>
      <c r="E211" t="s">
        <v>1098</v>
      </c>
      <c r="F211" s="20">
        <v>390049</v>
      </c>
      <c r="G211" s="3">
        <v>0.82620841023594549</v>
      </c>
      <c r="H211" s="3">
        <v>-1.1606391925988188E-2</v>
      </c>
      <c r="I211" s="3">
        <v>2.3392464601358406E-3</v>
      </c>
      <c r="J211" s="4" t="s">
        <v>22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1295</v>
      </c>
      <c r="Q211" s="10" t="s">
        <v>1295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363</v>
      </c>
      <c r="D212" s="2" t="s">
        <v>370</v>
      </c>
      <c r="E212" t="s">
        <v>371</v>
      </c>
      <c r="F212" s="20">
        <v>390049</v>
      </c>
      <c r="G212" s="3">
        <v>0.8554913294797688</v>
      </c>
      <c r="H212" s="3">
        <v>-2.4166666666666597E-2</v>
      </c>
      <c r="I212" s="3">
        <v>1.212067082882635E-2</v>
      </c>
      <c r="J212" s="4" t="s">
        <v>22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1296</v>
      </c>
      <c r="Q212" s="10" t="s">
        <v>1296</v>
      </c>
      <c r="R212" s="10" t="s">
        <v>1296</v>
      </c>
      <c r="S212" s="10" t="s">
        <v>26</v>
      </c>
    </row>
    <row r="213" spans="2:19" ht="15" thickTop="1" thickBot="1" x14ac:dyDescent="0.5">
      <c r="B213" s="12">
        <v>186</v>
      </c>
      <c r="C213" s="2" t="s">
        <v>1092</v>
      </c>
      <c r="D213" s="2" t="s">
        <v>942</v>
      </c>
      <c r="E213" t="s">
        <v>1093</v>
      </c>
      <c r="F213" s="20">
        <v>390055</v>
      </c>
      <c r="G213" s="3">
        <v>0.90387323943661979</v>
      </c>
      <c r="H213" s="3">
        <v>-2.719090478446225E-2</v>
      </c>
      <c r="I213" s="3">
        <v>3.6232827428067375E-2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942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255</v>
      </c>
      <c r="D214" s="2" t="s">
        <v>256</v>
      </c>
      <c r="E214" t="s">
        <v>257</v>
      </c>
      <c r="F214" s="20">
        <v>390055</v>
      </c>
      <c r="G214" s="3">
        <v>0.76383173973535423</v>
      </c>
      <c r="H214" s="3">
        <v>-5.2660478957063744E-2</v>
      </c>
      <c r="I214" s="3">
        <v>6.9674975449653828E-2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256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255</v>
      </c>
      <c r="D215" s="2" t="s">
        <v>258</v>
      </c>
      <c r="E215" t="s">
        <v>259</v>
      </c>
      <c r="F215" s="20">
        <v>390059</v>
      </c>
      <c r="G215" s="3">
        <v>0.8029016657710909</v>
      </c>
      <c r="H215" s="3">
        <v>-6.6163821622336902E-2</v>
      </c>
      <c r="I215" s="3">
        <v>3.1464479527936552E-2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1297</v>
      </c>
      <c r="P215" s="10" t="s">
        <v>1297</v>
      </c>
      <c r="Q215" s="10" t="s">
        <v>1297</v>
      </c>
      <c r="R215" s="10" t="s">
        <v>1297</v>
      </c>
      <c r="S215" s="10" t="s">
        <v>1297</v>
      </c>
    </row>
    <row r="216" spans="2:19" ht="15" thickTop="1" thickBot="1" x14ac:dyDescent="0.5">
      <c r="B216" s="12">
        <v>189</v>
      </c>
      <c r="C216" s="2" t="s">
        <v>355</v>
      </c>
      <c r="D216" s="2" t="s">
        <v>358</v>
      </c>
      <c r="E216" t="s">
        <v>359</v>
      </c>
      <c r="F216" s="20">
        <v>390065</v>
      </c>
      <c r="G216" s="3">
        <v>0.32821707551048368</v>
      </c>
      <c r="H216" s="3">
        <v>1.2307459981878552E-2</v>
      </c>
      <c r="I216" s="3">
        <v>-3.5371510038956548E-2</v>
      </c>
      <c r="J216" s="4" t="s">
        <v>20</v>
      </c>
      <c r="K216" s="10" t="s">
        <v>26</v>
      </c>
      <c r="L216" s="10" t="s">
        <v>26</v>
      </c>
      <c r="M216" s="10" t="s">
        <v>26</v>
      </c>
      <c r="N216" s="10" t="s">
        <v>358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304</v>
      </c>
      <c r="D217" s="2" t="s">
        <v>311</v>
      </c>
      <c r="E217" t="s">
        <v>312</v>
      </c>
      <c r="F217" s="20">
        <v>390075</v>
      </c>
      <c r="G217" s="3">
        <v>0.72936961146568147</v>
      </c>
      <c r="H217" s="3">
        <v>-2.0824957787247755E-2</v>
      </c>
      <c r="I217" s="3">
        <v>-7.8914377535441255E-2</v>
      </c>
      <c r="J217" s="4" t="s">
        <v>19</v>
      </c>
      <c r="K217" s="10" t="s">
        <v>26</v>
      </c>
      <c r="L217" s="10" t="s">
        <v>26</v>
      </c>
      <c r="M217" s="10" t="s">
        <v>311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1081</v>
      </c>
      <c r="D218" s="2" t="s">
        <v>933</v>
      </c>
      <c r="E218" t="s">
        <v>1082</v>
      </c>
      <c r="F218" s="20">
        <v>390079</v>
      </c>
      <c r="G218" s="3">
        <v>0.78001534330648237</v>
      </c>
      <c r="H218" s="3">
        <v>-5.0531914893618309E-3</v>
      </c>
      <c r="I218" s="3">
        <v>-2.807817462638424E-2</v>
      </c>
      <c r="J218" s="4" t="s">
        <v>19</v>
      </c>
      <c r="K218" s="10" t="s">
        <v>26</v>
      </c>
      <c r="L218" s="10" t="s">
        <v>26</v>
      </c>
      <c r="M218" s="10" t="s">
        <v>1298</v>
      </c>
      <c r="N218" s="10" t="s">
        <v>1298</v>
      </c>
      <c r="O218" s="10" t="s">
        <v>1298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255</v>
      </c>
      <c r="D219" s="2" t="s">
        <v>262</v>
      </c>
      <c r="E219" t="s">
        <v>263</v>
      </c>
      <c r="F219" s="20">
        <v>390079</v>
      </c>
      <c r="G219" s="3">
        <v>0.8744636744926001</v>
      </c>
      <c r="H219" s="3">
        <v>-6.9408989562800977E-2</v>
      </c>
      <c r="I219" s="3">
        <v>-1.0369318596719817E-2</v>
      </c>
      <c r="J219" s="4" t="s">
        <v>19</v>
      </c>
      <c r="K219" s="10" t="s">
        <v>26</v>
      </c>
      <c r="L219" s="10" t="s">
        <v>26</v>
      </c>
      <c r="M219" s="10" t="s">
        <v>1299</v>
      </c>
      <c r="N219" s="10" t="s">
        <v>1299</v>
      </c>
      <c r="O219" s="10" t="s">
        <v>1299</v>
      </c>
      <c r="P219" s="10" t="s">
        <v>1299</v>
      </c>
      <c r="Q219" s="10" t="s">
        <v>1299</v>
      </c>
      <c r="R219" s="10" t="s">
        <v>1299</v>
      </c>
      <c r="S219" s="10" t="s">
        <v>1299</v>
      </c>
    </row>
    <row r="220" spans="2:19" ht="15" thickTop="1" thickBot="1" x14ac:dyDescent="0.5">
      <c r="B220" s="12">
        <v>193</v>
      </c>
      <c r="C220" s="2" t="s">
        <v>255</v>
      </c>
      <c r="D220" s="2" t="s">
        <v>264</v>
      </c>
      <c r="E220" t="s">
        <v>265</v>
      </c>
      <c r="F220" s="20">
        <v>390079</v>
      </c>
      <c r="G220" s="3">
        <v>0.84259738957501218</v>
      </c>
      <c r="H220" s="3">
        <v>-7.1666493952538116E-2</v>
      </c>
      <c r="I220" s="3">
        <v>-2.0407104829117732E-2</v>
      </c>
      <c r="J220" s="4" t="s">
        <v>19</v>
      </c>
      <c r="K220" s="10" t="s">
        <v>26</v>
      </c>
      <c r="L220" s="10" t="s">
        <v>26</v>
      </c>
      <c r="M220" s="10" t="s">
        <v>1300</v>
      </c>
      <c r="N220" s="10" t="s">
        <v>1300</v>
      </c>
      <c r="O220" s="10" t="s">
        <v>1300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355</v>
      </c>
      <c r="D221" s="2" t="s">
        <v>947</v>
      </c>
      <c r="E221" t="s">
        <v>1100</v>
      </c>
      <c r="F221" s="20">
        <v>390085</v>
      </c>
      <c r="G221" s="3">
        <v>0.80837878036688138</v>
      </c>
      <c r="H221" s="3">
        <v>8.3291687489583802E-4</v>
      </c>
      <c r="I221" s="3">
        <v>-6.6240221558639513E-3</v>
      </c>
      <c r="J221" s="4" t="s">
        <v>18</v>
      </c>
      <c r="K221" s="10" t="s">
        <v>26</v>
      </c>
      <c r="L221" s="10" t="s">
        <v>947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1090</v>
      </c>
      <c r="D222" s="2" t="s">
        <v>941</v>
      </c>
      <c r="E222" t="s">
        <v>1091</v>
      </c>
      <c r="F222" s="20">
        <v>390085</v>
      </c>
      <c r="G222" s="3">
        <v>9.2531705025833771E-2</v>
      </c>
      <c r="H222" s="3">
        <v>-5.2345569479871339E-2</v>
      </c>
      <c r="I222" s="3">
        <v>-8.1913809488261061E-2</v>
      </c>
      <c r="J222" s="4" t="s">
        <v>18</v>
      </c>
      <c r="K222" s="10" t="s">
        <v>26</v>
      </c>
      <c r="L222" s="10" t="s">
        <v>941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363</v>
      </c>
      <c r="D223" s="2" t="s">
        <v>364</v>
      </c>
      <c r="E223" t="s">
        <v>365</v>
      </c>
      <c r="F223" s="20">
        <v>390089</v>
      </c>
      <c r="G223" s="3">
        <v>0.74718721180448822</v>
      </c>
      <c r="H223" s="3">
        <v>-2.4514472648971036E-2</v>
      </c>
      <c r="I223" s="3">
        <v>-2.0775219963936262E-2</v>
      </c>
      <c r="J223" s="4" t="s">
        <v>18</v>
      </c>
      <c r="K223" s="10" t="s">
        <v>26</v>
      </c>
      <c r="L223" s="10" t="s">
        <v>1301</v>
      </c>
      <c r="M223" s="10" t="s">
        <v>1301</v>
      </c>
      <c r="N223" s="10" t="s">
        <v>1301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301</v>
      </c>
      <c r="D224" s="2" t="s">
        <v>302</v>
      </c>
      <c r="E224" t="s">
        <v>303</v>
      </c>
      <c r="F224" s="20">
        <v>390089</v>
      </c>
      <c r="G224" s="3">
        <v>0.70934768653399838</v>
      </c>
      <c r="H224" s="3">
        <v>-8.3637840032480704E-2</v>
      </c>
      <c r="I224" s="3">
        <v>-5.588878296090103E-2</v>
      </c>
      <c r="J224" s="4" t="s">
        <v>18</v>
      </c>
      <c r="K224" s="10" t="s">
        <v>26</v>
      </c>
      <c r="L224" s="10" t="s">
        <v>1302</v>
      </c>
      <c r="M224" s="10" t="s">
        <v>1302</v>
      </c>
      <c r="N224" s="10" t="s">
        <v>1302</v>
      </c>
      <c r="O224" s="10" t="s">
        <v>1302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318</v>
      </c>
      <c r="D225" s="2" t="s">
        <v>940</v>
      </c>
      <c r="E225" t="s">
        <v>1089</v>
      </c>
      <c r="F225" s="20">
        <v>390095</v>
      </c>
      <c r="G225" s="3">
        <v>0.65490127555477895</v>
      </c>
      <c r="H225" s="3">
        <v>-3.5132246860806779E-2</v>
      </c>
      <c r="I225" s="3">
        <v>-0.12905283440670368</v>
      </c>
      <c r="J225" s="4" t="s">
        <v>17</v>
      </c>
      <c r="K225" s="10" t="s">
        <v>940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268</v>
      </c>
      <c r="D226" s="2" t="s">
        <v>925</v>
      </c>
      <c r="E226" t="s">
        <v>1070</v>
      </c>
      <c r="F226" s="20">
        <v>390095</v>
      </c>
      <c r="G226" s="3">
        <v>0.35138713745271116</v>
      </c>
      <c r="H226" s="3">
        <v>-4.4902792855028101E-2</v>
      </c>
      <c r="I226" s="3">
        <v>-0.26271199030052866</v>
      </c>
      <c r="J226" s="4" t="s">
        <v>17</v>
      </c>
      <c r="K226" s="10" t="s">
        <v>925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255</v>
      </c>
      <c r="D227" s="2" t="s">
        <v>266</v>
      </c>
      <c r="E227" t="s">
        <v>267</v>
      </c>
      <c r="F227" s="20">
        <v>390095</v>
      </c>
      <c r="G227" s="3">
        <v>0.17897322135953095</v>
      </c>
      <c r="H227" s="3">
        <v>-7.5751582278481069E-2</v>
      </c>
      <c r="I227" s="3">
        <v>-0.20062130182576271</v>
      </c>
      <c r="J227" s="4" t="s">
        <v>17</v>
      </c>
      <c r="K227" s="10" t="s">
        <v>266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255</v>
      </c>
      <c r="D228" s="2" t="s">
        <v>924</v>
      </c>
      <c r="E228" t="s">
        <v>1069</v>
      </c>
      <c r="F228" s="20">
        <v>390099</v>
      </c>
      <c r="G228" s="3">
        <v>0.83975039830058407</v>
      </c>
      <c r="H228" s="3">
        <v>-3.0264961169483847E-2</v>
      </c>
      <c r="I228" s="3">
        <v>-3.9457906287483066E-2</v>
      </c>
      <c r="J228" s="4" t="s">
        <v>17</v>
      </c>
      <c r="K228" s="10" t="s">
        <v>1303</v>
      </c>
      <c r="L228" s="10" t="s">
        <v>1303</v>
      </c>
      <c r="M228" s="10" t="s">
        <v>1303</v>
      </c>
      <c r="N228" s="10" t="s">
        <v>1303</v>
      </c>
      <c r="O228" s="10" t="s">
        <v>1303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27</v>
      </c>
      <c r="D229" s="2" t="s">
        <v>101</v>
      </c>
      <c r="E229" t="s">
        <v>102</v>
      </c>
      <c r="F229" s="20">
        <v>410011</v>
      </c>
      <c r="G229" s="3">
        <v>0.82712532865907096</v>
      </c>
      <c r="H229" s="3">
        <v>3.6147501213003447E-2</v>
      </c>
      <c r="I229" s="3">
        <v>0.16688090902505862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1304</v>
      </c>
      <c r="S229" s="10" t="s">
        <v>1304</v>
      </c>
    </row>
    <row r="230" spans="2:19" ht="15" thickTop="1" thickBot="1" x14ac:dyDescent="0.5">
      <c r="B230" s="12">
        <v>203</v>
      </c>
      <c r="C230" s="2" t="s">
        <v>27</v>
      </c>
      <c r="D230" s="2" t="s">
        <v>95</v>
      </c>
      <c r="E230" t="s">
        <v>96</v>
      </c>
      <c r="F230" s="20">
        <v>410011</v>
      </c>
      <c r="G230" s="3">
        <v>0.85155466399197588</v>
      </c>
      <c r="H230" s="3">
        <v>3.1578947368421004E-3</v>
      </c>
      <c r="I230" s="3">
        <v>5.5168443119037895E-2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1194</v>
      </c>
      <c r="R230" s="10" t="s">
        <v>1194</v>
      </c>
      <c r="S230" s="10" t="s">
        <v>1194</v>
      </c>
    </row>
    <row r="231" spans="2:19" ht="15" thickTop="1" thickBot="1" x14ac:dyDescent="0.5">
      <c r="B231" s="12">
        <v>204</v>
      </c>
      <c r="C231" s="2" t="s">
        <v>125</v>
      </c>
      <c r="D231" s="2" t="s">
        <v>128</v>
      </c>
      <c r="E231" t="s">
        <v>129</v>
      </c>
      <c r="F231" s="20">
        <v>410015</v>
      </c>
      <c r="G231" s="3">
        <v>1</v>
      </c>
      <c r="H231" s="3">
        <v>2.4729376633072096E-2</v>
      </c>
      <c r="I231" s="3">
        <v>0.30288946974378461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128</v>
      </c>
    </row>
    <row r="232" spans="2:19" ht="15" thickTop="1" thickBot="1" x14ac:dyDescent="0.5">
      <c r="B232" s="12">
        <v>205</v>
      </c>
      <c r="C232" s="2" t="s">
        <v>125</v>
      </c>
      <c r="D232" s="2" t="s">
        <v>126</v>
      </c>
      <c r="E232" t="s">
        <v>127</v>
      </c>
      <c r="F232" s="20">
        <v>410015</v>
      </c>
      <c r="G232" s="3">
        <v>1</v>
      </c>
      <c r="H232" s="3">
        <v>1.9554815893488616E-2</v>
      </c>
      <c r="I232" s="3">
        <v>0.50488662110194626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126</v>
      </c>
    </row>
    <row r="233" spans="2:19" ht="15" thickTop="1" thickBot="1" x14ac:dyDescent="0.5">
      <c r="B233" s="12">
        <v>206</v>
      </c>
      <c r="C233" s="2" t="s">
        <v>125</v>
      </c>
      <c r="D233" s="2" t="s">
        <v>130</v>
      </c>
      <c r="E233" t="s">
        <v>131</v>
      </c>
      <c r="F233" s="20">
        <v>410015</v>
      </c>
      <c r="G233" s="3">
        <v>1</v>
      </c>
      <c r="H233" s="3">
        <v>1.4508928571428593E-2</v>
      </c>
      <c r="I233" s="3">
        <v>0.33809952575233909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130</v>
      </c>
    </row>
    <row r="234" spans="2:19" ht="15" thickTop="1" thickBot="1" x14ac:dyDescent="0.5">
      <c r="B234" s="12">
        <v>207</v>
      </c>
      <c r="C234" s="2" t="s">
        <v>125</v>
      </c>
      <c r="D234" s="2" t="s">
        <v>132</v>
      </c>
      <c r="E234" t="s">
        <v>133</v>
      </c>
      <c r="F234" s="20">
        <v>410015</v>
      </c>
      <c r="G234" s="3">
        <v>0.99265477439664218</v>
      </c>
      <c r="H234" s="3">
        <v>4.2621204049013471E-3</v>
      </c>
      <c r="I234" s="3">
        <v>0.32833163425894513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132</v>
      </c>
    </row>
    <row r="235" spans="2:19" ht="15" thickTop="1" thickBot="1" x14ac:dyDescent="0.5">
      <c r="B235" s="12">
        <v>208</v>
      </c>
      <c r="C235" s="2" t="s">
        <v>27</v>
      </c>
      <c r="D235" s="2" t="s">
        <v>99</v>
      </c>
      <c r="E235" t="s">
        <v>100</v>
      </c>
      <c r="F235" s="20">
        <v>410015</v>
      </c>
      <c r="G235" s="3">
        <v>0.88438818565400856</v>
      </c>
      <c r="H235" s="3">
        <v>3.280644199224558E-3</v>
      </c>
      <c r="I235" s="3">
        <v>7.3877779365033924E-2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99</v>
      </c>
    </row>
    <row r="236" spans="2:19" ht="15" thickTop="1" thickBot="1" x14ac:dyDescent="0.5">
      <c r="B236" s="12">
        <v>209</v>
      </c>
      <c r="C236" s="2" t="s">
        <v>118</v>
      </c>
      <c r="D236" s="2" t="s">
        <v>119</v>
      </c>
      <c r="E236" t="s">
        <v>120</v>
      </c>
      <c r="F236" s="20">
        <v>410015</v>
      </c>
      <c r="G236" s="3">
        <v>0.96635997699827481</v>
      </c>
      <c r="H236" s="3">
        <v>-1.6275284817484372E-3</v>
      </c>
      <c r="I236" s="3">
        <v>0.25792243592838343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119</v>
      </c>
    </row>
    <row r="237" spans="2:19" ht="15" thickTop="1" thickBot="1" x14ac:dyDescent="0.5">
      <c r="B237" s="12">
        <v>210</v>
      </c>
      <c r="C237" s="2" t="s">
        <v>109</v>
      </c>
      <c r="D237" s="2" t="s">
        <v>110</v>
      </c>
      <c r="E237" t="s">
        <v>111</v>
      </c>
      <c r="F237" s="20">
        <v>410015</v>
      </c>
      <c r="G237" s="3">
        <v>0.9354770017035775</v>
      </c>
      <c r="H237" s="3">
        <v>-1.4862521674510751E-2</v>
      </c>
      <c r="I237" s="3">
        <v>3.7546829181744991E-2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110</v>
      </c>
    </row>
    <row r="238" spans="2:19" ht="15" thickTop="1" thickBot="1" x14ac:dyDescent="0.5">
      <c r="B238" s="12">
        <v>211</v>
      </c>
      <c r="C238" s="2" t="s">
        <v>134</v>
      </c>
      <c r="D238" s="2" t="s">
        <v>141</v>
      </c>
      <c r="E238" t="s">
        <v>142</v>
      </c>
      <c r="F238" s="20">
        <v>410021</v>
      </c>
      <c r="G238" s="3">
        <v>0.85098782532623729</v>
      </c>
      <c r="H238" s="3">
        <v>2.433534955689956E-2</v>
      </c>
      <c r="I238" s="3">
        <v>2.7854769617120952E-3</v>
      </c>
      <c r="J238" s="4" t="s">
        <v>24</v>
      </c>
      <c r="K238" s="10" t="s">
        <v>26</v>
      </c>
      <c r="L238" s="10" t="s">
        <v>26</v>
      </c>
      <c r="M238" s="10" t="s">
        <v>26</v>
      </c>
      <c r="N238" s="10" t="s">
        <v>1305</v>
      </c>
      <c r="O238" s="10" t="s">
        <v>1305</v>
      </c>
      <c r="P238" s="10" t="s">
        <v>1305</v>
      </c>
      <c r="Q238" s="10" t="s">
        <v>1305</v>
      </c>
      <c r="R238" s="10" t="s">
        <v>1305</v>
      </c>
      <c r="S238" s="10" t="s">
        <v>26</v>
      </c>
    </row>
    <row r="239" spans="2:19" ht="15" thickTop="1" thickBot="1" x14ac:dyDescent="0.5">
      <c r="B239" s="12">
        <v>212</v>
      </c>
      <c r="C239" s="2" t="s">
        <v>109</v>
      </c>
      <c r="D239" s="2" t="s">
        <v>112</v>
      </c>
      <c r="E239" t="s">
        <v>113</v>
      </c>
      <c r="F239" s="20">
        <v>410025</v>
      </c>
      <c r="G239" s="3">
        <v>0.80101621460061256</v>
      </c>
      <c r="H239" s="3">
        <v>2.8611482826737911E-2</v>
      </c>
      <c r="I239" s="3">
        <v>5.0615630689919526E-2</v>
      </c>
      <c r="J239" s="4" t="s">
        <v>24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112</v>
      </c>
      <c r="S239" s="10" t="s">
        <v>26</v>
      </c>
    </row>
    <row r="240" spans="2:19" ht="15" thickTop="1" thickBot="1" x14ac:dyDescent="0.5">
      <c r="B240" s="12">
        <v>213</v>
      </c>
      <c r="C240" s="2" t="s">
        <v>116</v>
      </c>
      <c r="D240" s="2" t="s">
        <v>9</v>
      </c>
      <c r="E240" t="s">
        <v>117</v>
      </c>
      <c r="F240" s="20">
        <v>410031</v>
      </c>
      <c r="G240" s="3">
        <v>0.53407079646017686</v>
      </c>
      <c r="H240" s="3">
        <v>4.0683482506102528E-2</v>
      </c>
      <c r="I240" s="3">
        <v>-8.9381535565083714E-3</v>
      </c>
      <c r="J240" s="4" t="s">
        <v>23</v>
      </c>
      <c r="K240" s="10" t="s">
        <v>26</v>
      </c>
      <c r="L240" s="10" t="s">
        <v>26</v>
      </c>
      <c r="M240" s="10" t="s">
        <v>26</v>
      </c>
      <c r="N240" s="10" t="s">
        <v>1198</v>
      </c>
      <c r="O240" s="10" t="s">
        <v>1198</v>
      </c>
      <c r="P240" s="10" t="s">
        <v>1198</v>
      </c>
      <c r="Q240" s="10" t="s">
        <v>1198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134</v>
      </c>
      <c r="D241" s="2" t="s">
        <v>135</v>
      </c>
      <c r="E241" t="s">
        <v>136</v>
      </c>
      <c r="F241" s="20">
        <v>410031</v>
      </c>
      <c r="G241" s="3">
        <v>0.71327187106188239</v>
      </c>
      <c r="H241" s="3">
        <v>2.5385909722730259E-2</v>
      </c>
      <c r="I241" s="3">
        <v>-6.3679294125355307E-2</v>
      </c>
      <c r="J241" s="4" t="s">
        <v>23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1306</v>
      </c>
      <c r="P241" s="10" t="s">
        <v>1306</v>
      </c>
      <c r="Q241" s="10" t="s">
        <v>1306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27</v>
      </c>
      <c r="D242" s="2" t="s">
        <v>103</v>
      </c>
      <c r="E242" t="s">
        <v>104</v>
      </c>
      <c r="F242" s="20">
        <v>410031</v>
      </c>
      <c r="G242" s="3">
        <v>0.79852142157299366</v>
      </c>
      <c r="H242" s="3">
        <v>6.5418048212204476E-3</v>
      </c>
      <c r="I242" s="3">
        <v>-1.8139333826079095E-2</v>
      </c>
      <c r="J242" s="4" t="s">
        <v>23</v>
      </c>
      <c r="K242" s="10" t="s">
        <v>26</v>
      </c>
      <c r="L242" s="10" t="s">
        <v>26</v>
      </c>
      <c r="M242" s="10" t="s">
        <v>1307</v>
      </c>
      <c r="N242" s="10" t="s">
        <v>1307</v>
      </c>
      <c r="O242" s="10" t="s">
        <v>1307</v>
      </c>
      <c r="P242" s="10" t="s">
        <v>1307</v>
      </c>
      <c r="Q242" s="10" t="s">
        <v>1307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134</v>
      </c>
      <c r="D243" s="2" t="s">
        <v>139</v>
      </c>
      <c r="E243" t="s">
        <v>140</v>
      </c>
      <c r="F243" s="20">
        <v>410061</v>
      </c>
      <c r="G243" s="3">
        <v>0.67998775072730044</v>
      </c>
      <c r="H243" s="3">
        <v>3.5270858046658707E-2</v>
      </c>
      <c r="I243" s="3">
        <v>-7.2291922965724356E-2</v>
      </c>
      <c r="J243" s="4" t="s">
        <v>20</v>
      </c>
      <c r="K243" s="10" t="s">
        <v>1308</v>
      </c>
      <c r="L243" s="10" t="s">
        <v>1308</v>
      </c>
      <c r="M243" s="10" t="s">
        <v>1308</v>
      </c>
      <c r="N243" s="10" t="s">
        <v>1308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118</v>
      </c>
      <c r="D244" s="2" t="s">
        <v>123</v>
      </c>
      <c r="E244" t="s">
        <v>124</v>
      </c>
      <c r="F244" s="20">
        <v>410061</v>
      </c>
      <c r="G244" s="3">
        <v>0.64890038809831829</v>
      </c>
      <c r="H244" s="3">
        <v>1.5737256243585386E-2</v>
      </c>
      <c r="I244" s="3">
        <v>-0.11998600988202864</v>
      </c>
      <c r="J244" s="4" t="s">
        <v>20</v>
      </c>
      <c r="K244" s="10" t="s">
        <v>26</v>
      </c>
      <c r="L244" s="10" t="s">
        <v>26</v>
      </c>
      <c r="M244" s="10" t="s">
        <v>1200</v>
      </c>
      <c r="N244" s="10" t="s">
        <v>1200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118</v>
      </c>
      <c r="D245" s="2" t="s">
        <v>121</v>
      </c>
      <c r="E245" t="s">
        <v>122</v>
      </c>
      <c r="F245" s="20">
        <v>410061</v>
      </c>
      <c r="G245" s="3">
        <v>0.62197802197802199</v>
      </c>
      <c r="H245" s="3">
        <v>0</v>
      </c>
      <c r="I245" s="3">
        <v>-7.3126020945911668E-2</v>
      </c>
      <c r="J245" s="4" t="s">
        <v>20</v>
      </c>
      <c r="K245" s="10" t="s">
        <v>26</v>
      </c>
      <c r="L245" s="10" t="s">
        <v>26</v>
      </c>
      <c r="M245" s="10" t="s">
        <v>1199</v>
      </c>
      <c r="N245" s="10" t="s">
        <v>1199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27</v>
      </c>
      <c r="D246" s="2" t="s">
        <v>97</v>
      </c>
      <c r="E246" t="s">
        <v>98</v>
      </c>
      <c r="F246" s="20">
        <v>410079</v>
      </c>
      <c r="G246" s="3">
        <v>0.82423994267581124</v>
      </c>
      <c r="H246" s="3">
        <v>-2.9030129755883007E-2</v>
      </c>
      <c r="I246" s="3">
        <v>-7.1503436252222066E-2</v>
      </c>
      <c r="J246" s="4" t="s">
        <v>19</v>
      </c>
      <c r="K246" s="10" t="s">
        <v>26</v>
      </c>
      <c r="L246" s="10" t="s">
        <v>26</v>
      </c>
      <c r="M246" s="10" t="s">
        <v>1309</v>
      </c>
      <c r="N246" s="10" t="s">
        <v>1309</v>
      </c>
      <c r="O246" s="10" t="s">
        <v>1309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27</v>
      </c>
      <c r="D247" s="2" t="s">
        <v>107</v>
      </c>
      <c r="E247" t="s">
        <v>108</v>
      </c>
      <c r="F247" s="20">
        <v>410095</v>
      </c>
      <c r="G247" s="3">
        <v>0.38758708043065226</v>
      </c>
      <c r="H247" s="3">
        <v>2.8020211299954041E-2</v>
      </c>
      <c r="I247" s="3">
        <v>-0.22835967817291522</v>
      </c>
      <c r="J247" s="4" t="s">
        <v>17</v>
      </c>
      <c r="K247" s="10" t="s">
        <v>107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134</v>
      </c>
      <c r="D248" s="2" t="s">
        <v>137</v>
      </c>
      <c r="E248" t="s">
        <v>138</v>
      </c>
      <c r="F248" s="20">
        <v>410095</v>
      </c>
      <c r="G248" s="3">
        <v>0.69576811021677942</v>
      </c>
      <c r="H248" s="3">
        <v>2.4520325203252098E-2</v>
      </c>
      <c r="I248" s="3">
        <v>-9.6339492264648816E-2</v>
      </c>
      <c r="J248" s="4" t="s">
        <v>17</v>
      </c>
      <c r="K248" s="10" t="s">
        <v>137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27</v>
      </c>
      <c r="D249" s="2" t="s">
        <v>105</v>
      </c>
      <c r="E249" t="s">
        <v>106</v>
      </c>
      <c r="F249" s="20">
        <v>410095</v>
      </c>
      <c r="G249" s="3">
        <v>0.45518380834365962</v>
      </c>
      <c r="H249" s="3">
        <v>-1.0290712631849719E-2</v>
      </c>
      <c r="I249" s="3">
        <v>-0.15206231581547816</v>
      </c>
      <c r="J249" s="4" t="s">
        <v>17</v>
      </c>
      <c r="K249" s="10" t="s">
        <v>105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109</v>
      </c>
      <c r="D250" s="2" t="s">
        <v>114</v>
      </c>
      <c r="E250" t="s">
        <v>115</v>
      </c>
      <c r="F250" s="20">
        <v>410095</v>
      </c>
      <c r="G250" s="3">
        <v>0.6124608734535697</v>
      </c>
      <c r="H250" s="3">
        <v>-1.1082525232535173E-2</v>
      </c>
      <c r="I250" s="3">
        <v>-0.15525505904509865</v>
      </c>
      <c r="J250" s="4" t="s">
        <v>17</v>
      </c>
      <c r="K250" s="10" t="s">
        <v>114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755</v>
      </c>
      <c r="D251" s="2" t="s">
        <v>760</v>
      </c>
      <c r="E251" t="s">
        <v>761</v>
      </c>
      <c r="F251" s="20">
        <v>490011</v>
      </c>
      <c r="G251" s="3">
        <v>0.5615586116568434</v>
      </c>
      <c r="H251" s="3">
        <v>1.7099056603773533E-2</v>
      </c>
      <c r="I251" s="3">
        <v>2.7378903295325368E-2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1208</v>
      </c>
      <c r="R251" s="10" t="s">
        <v>1208</v>
      </c>
      <c r="S251" s="10" t="s">
        <v>1208</v>
      </c>
    </row>
    <row r="252" spans="2:19" ht="15" thickTop="1" thickBot="1" x14ac:dyDescent="0.5">
      <c r="B252" s="12">
        <v>225</v>
      </c>
      <c r="C252" s="2" t="s">
        <v>1110</v>
      </c>
      <c r="D252" s="2" t="s">
        <v>956</v>
      </c>
      <c r="E252" t="s">
        <v>1111</v>
      </c>
      <c r="F252" s="20">
        <v>490015</v>
      </c>
      <c r="G252" s="3">
        <v>1</v>
      </c>
      <c r="H252" s="3">
        <v>0.1263915053947593</v>
      </c>
      <c r="I252" s="3">
        <v>1.2310646150505344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956</v>
      </c>
    </row>
    <row r="253" spans="2:19" ht="15" thickTop="1" thickBot="1" x14ac:dyDescent="0.5">
      <c r="B253" s="12">
        <v>226</v>
      </c>
      <c r="C253" s="2" t="s">
        <v>771</v>
      </c>
      <c r="D253" s="2" t="s">
        <v>774</v>
      </c>
      <c r="E253" t="s">
        <v>775</v>
      </c>
      <c r="F253" s="20">
        <v>490015</v>
      </c>
      <c r="G253" s="3">
        <v>0.98751058425063498</v>
      </c>
      <c r="H253" s="3">
        <v>9.5940252776713864E-2</v>
      </c>
      <c r="I253" s="3">
        <v>0.31745542106544411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774</v>
      </c>
    </row>
    <row r="254" spans="2:19" ht="15" thickTop="1" thickBot="1" x14ac:dyDescent="0.5">
      <c r="B254" s="12">
        <v>227</v>
      </c>
      <c r="C254" s="2" t="s">
        <v>486</v>
      </c>
      <c r="D254" s="2" t="s">
        <v>487</v>
      </c>
      <c r="E254" t="s">
        <v>488</v>
      </c>
      <c r="F254" s="20">
        <v>490015</v>
      </c>
      <c r="G254" s="3">
        <v>0.96035962402942388</v>
      </c>
      <c r="H254" s="3">
        <v>2.8565002249212684E-2</v>
      </c>
      <c r="I254" s="3">
        <v>0.29665341918616583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487</v>
      </c>
    </row>
    <row r="255" spans="2:19" ht="15" thickTop="1" thickBot="1" x14ac:dyDescent="0.5">
      <c r="B255" s="12">
        <v>228</v>
      </c>
      <c r="C255" s="2" t="s">
        <v>797</v>
      </c>
      <c r="D255" s="2" t="s">
        <v>798</v>
      </c>
      <c r="E255" t="s">
        <v>799</v>
      </c>
      <c r="F255" s="20">
        <v>490015</v>
      </c>
      <c r="G255" s="3">
        <v>0.97243014552048002</v>
      </c>
      <c r="H255" s="3">
        <v>2.7611310871398759E-2</v>
      </c>
      <c r="I255" s="3">
        <v>0.48087920045700394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798</v>
      </c>
    </row>
    <row r="256" spans="2:19" ht="15" thickTop="1" thickBot="1" x14ac:dyDescent="0.5">
      <c r="B256" s="12">
        <v>229</v>
      </c>
      <c r="C256" s="2" t="s">
        <v>748</v>
      </c>
      <c r="D256" s="2" t="s">
        <v>749</v>
      </c>
      <c r="E256" t="s">
        <v>750</v>
      </c>
      <c r="F256" s="20">
        <v>490015</v>
      </c>
      <c r="G256" s="3">
        <v>0.82223130363710661</v>
      </c>
      <c r="H256" s="3">
        <v>2.6268441885570364E-2</v>
      </c>
      <c r="I256" s="3">
        <v>0.25078119004021054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749</v>
      </c>
    </row>
    <row r="257" spans="2:19" ht="15" thickTop="1" thickBot="1" x14ac:dyDescent="0.5">
      <c r="B257" s="12">
        <v>230</v>
      </c>
      <c r="C257" s="2" t="s">
        <v>398</v>
      </c>
      <c r="D257" s="2" t="s">
        <v>401</v>
      </c>
      <c r="E257" t="s">
        <v>402</v>
      </c>
      <c r="F257" s="20">
        <v>490015</v>
      </c>
      <c r="G257" s="3">
        <v>0.94107844304249488</v>
      </c>
      <c r="H257" s="3">
        <v>2.3468057366362413E-2</v>
      </c>
      <c r="I257" s="3">
        <v>0.36568746488825754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401</v>
      </c>
    </row>
    <row r="258" spans="2:19" ht="15" thickTop="1" thickBot="1" x14ac:dyDescent="0.5">
      <c r="B258" s="12">
        <v>231</v>
      </c>
      <c r="C258" s="2" t="s">
        <v>848</v>
      </c>
      <c r="D258" s="2" t="s">
        <v>849</v>
      </c>
      <c r="E258" t="s">
        <v>850</v>
      </c>
      <c r="F258" s="20">
        <v>490015</v>
      </c>
      <c r="G258" s="3">
        <v>0.9864104967197751</v>
      </c>
      <c r="H258" s="3">
        <v>1.8161758465586018E-2</v>
      </c>
      <c r="I258" s="3">
        <v>0.11887994493733041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849</v>
      </c>
    </row>
    <row r="259" spans="2:19" ht="15" thickTop="1" thickBot="1" x14ac:dyDescent="0.5">
      <c r="B259" s="12">
        <v>232</v>
      </c>
      <c r="C259" s="2" t="s">
        <v>398</v>
      </c>
      <c r="D259" s="2" t="s">
        <v>405</v>
      </c>
      <c r="E259" t="s">
        <v>406</v>
      </c>
      <c r="F259" s="20">
        <v>490015</v>
      </c>
      <c r="G259" s="3">
        <v>0.92425148323598383</v>
      </c>
      <c r="H259" s="3">
        <v>1.0281099549619513E-2</v>
      </c>
      <c r="I259" s="3">
        <v>0.18208576390920095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405</v>
      </c>
    </row>
    <row r="260" spans="2:19" ht="15" thickTop="1" thickBot="1" x14ac:dyDescent="0.5">
      <c r="B260" s="12">
        <v>233</v>
      </c>
      <c r="C260" s="2" t="s">
        <v>797</v>
      </c>
      <c r="D260" s="2" t="s">
        <v>800</v>
      </c>
      <c r="E260" t="s">
        <v>801</v>
      </c>
      <c r="F260" s="20">
        <v>490015</v>
      </c>
      <c r="G260" s="3">
        <v>0.47584925690021229</v>
      </c>
      <c r="H260" s="3">
        <v>9.9709181553800756E-3</v>
      </c>
      <c r="I260" s="3">
        <v>0.42657621707892723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800</v>
      </c>
    </row>
    <row r="261" spans="2:19" ht="15" thickTop="1" thickBot="1" x14ac:dyDescent="0.5">
      <c r="B261" s="12">
        <v>234</v>
      </c>
      <c r="C261" s="2" t="s">
        <v>823</v>
      </c>
      <c r="D261" s="2" t="s">
        <v>824</v>
      </c>
      <c r="E261" t="s">
        <v>825</v>
      </c>
      <c r="F261" s="20">
        <v>490015</v>
      </c>
      <c r="G261" s="3">
        <v>0.60361393948085473</v>
      </c>
      <c r="H261" s="3">
        <v>8.9185033316248538E-3</v>
      </c>
      <c r="I261" s="3">
        <v>0.12197454752516251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824</v>
      </c>
    </row>
    <row r="262" spans="2:19" ht="15" thickTop="1" thickBot="1" x14ac:dyDescent="0.5">
      <c r="B262" s="12">
        <v>235</v>
      </c>
      <c r="C262" s="2" t="s">
        <v>557</v>
      </c>
      <c r="D262" s="2" t="s">
        <v>566</v>
      </c>
      <c r="E262" t="s">
        <v>567</v>
      </c>
      <c r="F262" s="20">
        <v>490015</v>
      </c>
      <c r="G262" s="3">
        <v>0.99220854875118336</v>
      </c>
      <c r="H262" s="3">
        <v>6.9824600603284543E-3</v>
      </c>
      <c r="I262" s="3">
        <v>0.15865590259242673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566</v>
      </c>
    </row>
    <row r="263" spans="2:19" ht="15" thickTop="1" thickBot="1" x14ac:dyDescent="0.5">
      <c r="B263" s="12">
        <v>236</v>
      </c>
      <c r="C263" s="2" t="s">
        <v>787</v>
      </c>
      <c r="D263" s="2" t="s">
        <v>788</v>
      </c>
      <c r="E263" t="s">
        <v>789</v>
      </c>
      <c r="F263" s="20">
        <v>490015</v>
      </c>
      <c r="G263" s="3">
        <v>0.97694701979985488</v>
      </c>
      <c r="H263" s="3">
        <v>6.4572641186904948E-3</v>
      </c>
      <c r="I263" s="3">
        <v>0.28816659492909918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788</v>
      </c>
    </row>
    <row r="264" spans="2:19" ht="15" thickTop="1" thickBot="1" x14ac:dyDescent="0.5">
      <c r="B264" s="12">
        <v>237</v>
      </c>
      <c r="C264" s="2" t="s">
        <v>854</v>
      </c>
      <c r="D264" s="2" t="s">
        <v>857</v>
      </c>
      <c r="E264" t="s">
        <v>858</v>
      </c>
      <c r="F264" s="20">
        <v>490015</v>
      </c>
      <c r="G264" s="3">
        <v>0.96085716430233403</v>
      </c>
      <c r="H264" s="3">
        <v>5.6171470805617876E-3</v>
      </c>
      <c r="I264" s="3">
        <v>0.11582317245273932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857</v>
      </c>
    </row>
    <row r="265" spans="2:19" ht="15" thickTop="1" thickBot="1" x14ac:dyDescent="0.5">
      <c r="B265" s="12">
        <v>238</v>
      </c>
      <c r="C265" s="2" t="s">
        <v>418</v>
      </c>
      <c r="D265" s="2" t="s">
        <v>423</v>
      </c>
      <c r="E265" t="s">
        <v>424</v>
      </c>
      <c r="F265" s="20">
        <v>490015</v>
      </c>
      <c r="G265" s="3">
        <v>0.95380108173076916</v>
      </c>
      <c r="H265" s="3">
        <v>3.2834695659074136E-3</v>
      </c>
      <c r="I265" s="3">
        <v>0.2545405289812383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423</v>
      </c>
    </row>
    <row r="266" spans="2:19" ht="15" thickTop="1" thickBot="1" x14ac:dyDescent="0.5">
      <c r="B266" s="12">
        <v>239</v>
      </c>
      <c r="C266" s="2" t="s">
        <v>787</v>
      </c>
      <c r="D266" s="2" t="s">
        <v>790</v>
      </c>
      <c r="E266" t="s">
        <v>791</v>
      </c>
      <c r="F266" s="20">
        <v>490015</v>
      </c>
      <c r="G266" s="3">
        <v>0.80701754385964908</v>
      </c>
      <c r="H266" s="3">
        <v>3.2639964593936901E-3</v>
      </c>
      <c r="I266" s="3">
        <v>0.33787825861145138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790</v>
      </c>
    </row>
    <row r="267" spans="2:19" ht="15" thickTop="1" thickBot="1" x14ac:dyDescent="0.5">
      <c r="B267" s="12">
        <v>240</v>
      </c>
      <c r="C267" s="2" t="s">
        <v>792</v>
      </c>
      <c r="D267" s="2" t="s">
        <v>793</v>
      </c>
      <c r="E267" t="s">
        <v>794</v>
      </c>
      <c r="F267" s="20">
        <v>490015</v>
      </c>
      <c r="G267" s="3">
        <v>0.97844542727873518</v>
      </c>
      <c r="H267" s="3">
        <v>3.0688471633353153E-3</v>
      </c>
      <c r="I267" s="3">
        <v>0.16023785786863853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793</v>
      </c>
    </row>
    <row r="268" spans="2:19" ht="15" thickTop="1" thickBot="1" x14ac:dyDescent="0.5">
      <c r="B268" s="12">
        <v>241</v>
      </c>
      <c r="C268" s="2" t="s">
        <v>1110</v>
      </c>
      <c r="D268" s="2" t="s">
        <v>957</v>
      </c>
      <c r="E268" t="s">
        <v>1112</v>
      </c>
      <c r="F268" s="20">
        <v>490015</v>
      </c>
      <c r="G268" s="3">
        <v>0.92287581699346388</v>
      </c>
      <c r="H268" s="3">
        <v>1.693193362681922E-3</v>
      </c>
      <c r="I268" s="3">
        <v>0.21202188031381422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957</v>
      </c>
    </row>
    <row r="269" spans="2:19" ht="15" thickTop="1" thickBot="1" x14ac:dyDescent="0.5">
      <c r="B269" s="12">
        <v>242</v>
      </c>
      <c r="C269" s="2" t="s">
        <v>771</v>
      </c>
      <c r="D269" s="2" t="s">
        <v>772</v>
      </c>
      <c r="E269" t="s">
        <v>773</v>
      </c>
      <c r="F269" s="20">
        <v>490015</v>
      </c>
      <c r="G269" s="3">
        <v>0.96055309469651617</v>
      </c>
      <c r="H269" s="3">
        <v>2.8472182677514345E-4</v>
      </c>
      <c r="I269" s="3">
        <v>0.13996389184165123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772</v>
      </c>
    </row>
    <row r="270" spans="2:19" ht="15" thickTop="1" thickBot="1" x14ac:dyDescent="0.5">
      <c r="B270" s="12">
        <v>243</v>
      </c>
      <c r="C270" s="2" t="s">
        <v>748</v>
      </c>
      <c r="D270" s="2" t="s">
        <v>751</v>
      </c>
      <c r="E270" t="s">
        <v>752</v>
      </c>
      <c r="F270" s="20">
        <v>490015</v>
      </c>
      <c r="G270" s="3">
        <v>0.76871647360646822</v>
      </c>
      <c r="H270" s="3">
        <v>-1.5565655936741172E-3</v>
      </c>
      <c r="I270" s="3">
        <v>0.54272633298971784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751</v>
      </c>
    </row>
    <row r="271" spans="2:19" ht="15" thickTop="1" thickBot="1" x14ac:dyDescent="0.5">
      <c r="B271" s="12">
        <v>244</v>
      </c>
      <c r="C271" s="2" t="s">
        <v>557</v>
      </c>
      <c r="D271" s="2" t="s">
        <v>564</v>
      </c>
      <c r="E271" t="s">
        <v>565</v>
      </c>
      <c r="F271" s="20">
        <v>490015</v>
      </c>
      <c r="G271" s="3">
        <v>0.92150537634408602</v>
      </c>
      <c r="H271" s="3">
        <v>-1.604492579221787E-3</v>
      </c>
      <c r="I271" s="3">
        <v>0.19427477436405963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564</v>
      </c>
    </row>
    <row r="272" spans="2:19" ht="15" thickTop="1" thickBot="1" x14ac:dyDescent="0.5">
      <c r="B272" s="12">
        <v>245</v>
      </c>
      <c r="C272" s="2" t="s">
        <v>381</v>
      </c>
      <c r="D272" s="2" t="s">
        <v>382</v>
      </c>
      <c r="E272" t="s">
        <v>383</v>
      </c>
      <c r="F272" s="20">
        <v>490015</v>
      </c>
      <c r="G272" s="3">
        <v>0.8670583914799852</v>
      </c>
      <c r="H272" s="3">
        <v>-2.715915263443819E-3</v>
      </c>
      <c r="I272" s="3">
        <v>0.10557620482060422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382</v>
      </c>
    </row>
    <row r="273" spans="2:19" ht="15" thickTop="1" thickBot="1" x14ac:dyDescent="0.5">
      <c r="B273" s="12">
        <v>246</v>
      </c>
      <c r="C273" s="2" t="s">
        <v>812</v>
      </c>
      <c r="D273" s="2" t="s">
        <v>819</v>
      </c>
      <c r="E273" t="s">
        <v>820</v>
      </c>
      <c r="F273" s="20">
        <v>490015</v>
      </c>
      <c r="G273" s="3">
        <v>0.83257383966244725</v>
      </c>
      <c r="H273" s="3">
        <v>-3.0607039619112348E-3</v>
      </c>
      <c r="I273" s="3">
        <v>1.5289079451591948E-2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819</v>
      </c>
    </row>
    <row r="274" spans="2:19" ht="15" thickTop="1" thickBot="1" x14ac:dyDescent="0.5">
      <c r="B274" s="12">
        <v>247</v>
      </c>
      <c r="C274" s="2" t="s">
        <v>838</v>
      </c>
      <c r="D274" s="2" t="s">
        <v>839</v>
      </c>
      <c r="E274" t="s">
        <v>840</v>
      </c>
      <c r="F274" s="20">
        <v>490015</v>
      </c>
      <c r="G274" s="3">
        <v>0.97401468512875045</v>
      </c>
      <c r="H274" s="3">
        <v>-3.5558840436890485E-3</v>
      </c>
      <c r="I274" s="3">
        <v>0.11022072473018697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839</v>
      </c>
    </row>
    <row r="275" spans="2:19" ht="15" thickTop="1" thickBot="1" x14ac:dyDescent="0.5">
      <c r="B275" s="12">
        <v>248</v>
      </c>
      <c r="C275" s="2" t="s">
        <v>854</v>
      </c>
      <c r="D275" s="2" t="s">
        <v>855</v>
      </c>
      <c r="E275" t="s">
        <v>856</v>
      </c>
      <c r="F275" s="20">
        <v>490015</v>
      </c>
      <c r="G275" s="3">
        <v>0.93311418527142387</v>
      </c>
      <c r="H275" s="3">
        <v>-6.2707488011805434E-3</v>
      </c>
      <c r="I275" s="3">
        <v>0.1140091614227758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855</v>
      </c>
    </row>
    <row r="276" spans="2:19" ht="15" thickTop="1" thickBot="1" x14ac:dyDescent="0.5">
      <c r="B276" s="12">
        <v>249</v>
      </c>
      <c r="C276" s="2" t="s">
        <v>792</v>
      </c>
      <c r="D276" s="2" t="s">
        <v>795</v>
      </c>
      <c r="E276" t="s">
        <v>796</v>
      </c>
      <c r="F276" s="20">
        <v>490015</v>
      </c>
      <c r="G276" s="3">
        <v>0.96618145037160796</v>
      </c>
      <c r="H276" s="3">
        <v>-7.1937321937323309E-3</v>
      </c>
      <c r="I276" s="3">
        <v>0.14490516585169375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795</v>
      </c>
    </row>
    <row r="277" spans="2:19" ht="15" thickTop="1" thickBot="1" x14ac:dyDescent="0.5">
      <c r="B277" s="12">
        <v>250</v>
      </c>
      <c r="C277" s="2" t="s">
        <v>557</v>
      </c>
      <c r="D277" s="2" t="s">
        <v>562</v>
      </c>
      <c r="E277" t="s">
        <v>563</v>
      </c>
      <c r="F277" s="20">
        <v>490015</v>
      </c>
      <c r="G277" s="3">
        <v>0.90787453388901063</v>
      </c>
      <c r="H277" s="3">
        <v>-7.8124999999999774E-3</v>
      </c>
      <c r="I277" s="3">
        <v>0.13088548671368977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562</v>
      </c>
    </row>
    <row r="278" spans="2:19" ht="15" thickTop="1" thickBot="1" x14ac:dyDescent="0.5">
      <c r="B278" s="12">
        <v>251</v>
      </c>
      <c r="C278" s="2" t="s">
        <v>542</v>
      </c>
      <c r="D278" s="2" t="s">
        <v>549</v>
      </c>
      <c r="E278" t="s">
        <v>550</v>
      </c>
      <c r="F278" s="20">
        <v>490015</v>
      </c>
      <c r="G278" s="3">
        <v>0.67500564716512301</v>
      </c>
      <c r="H278" s="3">
        <v>-9.5188078513754153E-3</v>
      </c>
      <c r="I278" s="3">
        <v>0.11908174180830186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549</v>
      </c>
    </row>
    <row r="279" spans="2:19" ht="15" thickTop="1" thickBot="1" x14ac:dyDescent="0.5">
      <c r="B279" s="12">
        <v>252</v>
      </c>
      <c r="C279" s="2" t="s">
        <v>388</v>
      </c>
      <c r="D279" s="2" t="s">
        <v>391</v>
      </c>
      <c r="E279" t="s">
        <v>392</v>
      </c>
      <c r="F279" s="20">
        <v>490015</v>
      </c>
      <c r="G279" s="3">
        <v>0.78868660598179452</v>
      </c>
      <c r="H279" s="3">
        <v>-1.0334137099552212E-2</v>
      </c>
      <c r="I279" s="3">
        <v>0.15861256850652392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391</v>
      </c>
    </row>
    <row r="280" spans="2:19" ht="15" thickTop="1" thickBot="1" x14ac:dyDescent="0.5">
      <c r="B280" s="12">
        <v>253</v>
      </c>
      <c r="C280" s="2" t="s">
        <v>388</v>
      </c>
      <c r="D280" s="2" t="s">
        <v>389</v>
      </c>
      <c r="E280" t="s">
        <v>390</v>
      </c>
      <c r="F280" s="20">
        <v>490015</v>
      </c>
      <c r="G280" s="3">
        <v>0.95711533629282186</v>
      </c>
      <c r="H280" s="3">
        <v>-1.1241696474195139E-2</v>
      </c>
      <c r="I280" s="3">
        <v>0.18973818535413428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389</v>
      </c>
    </row>
    <row r="281" spans="2:19" ht="15" thickTop="1" thickBot="1" x14ac:dyDescent="0.5">
      <c r="B281" s="12">
        <v>254</v>
      </c>
      <c r="C281" s="2" t="s">
        <v>398</v>
      </c>
      <c r="D281" s="2" t="s">
        <v>875</v>
      </c>
      <c r="E281" t="s">
        <v>876</v>
      </c>
      <c r="F281" s="20">
        <v>490015</v>
      </c>
      <c r="G281" s="3">
        <v>0.94008776950963546</v>
      </c>
      <c r="H281" s="3">
        <v>-1.2224938875305576E-2</v>
      </c>
      <c r="I281" s="3">
        <v>0.23974625666689328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875</v>
      </c>
    </row>
    <row r="282" spans="2:19" ht="15" thickTop="1" thickBot="1" x14ac:dyDescent="0.5">
      <c r="B282" s="12">
        <v>255</v>
      </c>
      <c r="C282" s="2" t="s">
        <v>535</v>
      </c>
      <c r="D282" s="2" t="s">
        <v>538</v>
      </c>
      <c r="E282" t="s">
        <v>539</v>
      </c>
      <c r="F282" s="20">
        <v>490015</v>
      </c>
      <c r="G282" s="3">
        <v>0.96240446188803952</v>
      </c>
      <c r="H282" s="3">
        <v>-1.2693702604681846E-2</v>
      </c>
      <c r="I282" s="3">
        <v>0.18868594860339971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538</v>
      </c>
    </row>
    <row r="283" spans="2:19" ht="15" thickTop="1" thickBot="1" x14ac:dyDescent="0.5">
      <c r="B283" s="12">
        <v>256</v>
      </c>
      <c r="C283" s="2" t="s">
        <v>429</v>
      </c>
      <c r="D283" s="2" t="s">
        <v>958</v>
      </c>
      <c r="E283" t="s">
        <v>1113</v>
      </c>
      <c r="F283" s="20">
        <v>490015</v>
      </c>
      <c r="G283" s="3">
        <v>0.94631994117253848</v>
      </c>
      <c r="H283" s="3">
        <v>-1.462428045428627E-2</v>
      </c>
      <c r="I283" s="3">
        <v>5.6113058178479287E-2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958</v>
      </c>
    </row>
    <row r="284" spans="2:19" ht="15" thickTop="1" thickBot="1" x14ac:dyDescent="0.5">
      <c r="B284" s="12">
        <v>257</v>
      </c>
      <c r="C284" s="2" t="s">
        <v>525</v>
      </c>
      <c r="D284" s="2" t="s">
        <v>526</v>
      </c>
      <c r="E284" t="s">
        <v>527</v>
      </c>
      <c r="F284" s="20">
        <v>490015</v>
      </c>
      <c r="G284" s="3">
        <v>0.97690772593366926</v>
      </c>
      <c r="H284" s="3">
        <v>-1.5774240231548324E-2</v>
      </c>
      <c r="I284" s="3">
        <v>0.25516931451531721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526</v>
      </c>
    </row>
    <row r="285" spans="2:19" ht="15" thickTop="1" thickBot="1" x14ac:dyDescent="0.5">
      <c r="B285" s="12">
        <v>258</v>
      </c>
      <c r="C285" s="2" t="s">
        <v>542</v>
      </c>
      <c r="D285" s="2" t="s">
        <v>545</v>
      </c>
      <c r="E285" t="s">
        <v>546</v>
      </c>
      <c r="F285" s="20">
        <v>490015</v>
      </c>
      <c r="G285" s="3">
        <v>0.78969237498177569</v>
      </c>
      <c r="H285" s="3">
        <v>-1.8566844919786111E-2</v>
      </c>
      <c r="I285" s="3">
        <v>0.12893844059748921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545</v>
      </c>
    </row>
    <row r="286" spans="2:19" ht="15" thickTop="1" thickBot="1" x14ac:dyDescent="0.5">
      <c r="B286" s="12">
        <v>259</v>
      </c>
      <c r="C286" s="2" t="s">
        <v>415</v>
      </c>
      <c r="D286" s="2" t="s">
        <v>954</v>
      </c>
      <c r="E286" t="s">
        <v>1108</v>
      </c>
      <c r="F286" s="20">
        <v>490015</v>
      </c>
      <c r="G286" s="3">
        <v>0.71097879579561318</v>
      </c>
      <c r="H286" s="3">
        <v>-1.9295239514266583E-2</v>
      </c>
      <c r="I286" s="3">
        <v>9.1333252088520861E-2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954</v>
      </c>
    </row>
    <row r="287" spans="2:19" ht="15" thickTop="1" thickBot="1" x14ac:dyDescent="0.5">
      <c r="B287" s="12">
        <v>260</v>
      </c>
      <c r="C287" s="2" t="s">
        <v>784</v>
      </c>
      <c r="D287" s="2" t="s">
        <v>785</v>
      </c>
      <c r="E287" t="s">
        <v>786</v>
      </c>
      <c r="F287" s="20">
        <v>490015</v>
      </c>
      <c r="G287" s="3">
        <v>0.96565521840613533</v>
      </c>
      <c r="H287" s="3">
        <v>-2.0167356148928131E-2</v>
      </c>
      <c r="I287" s="3">
        <v>0.28323723265761963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785</v>
      </c>
    </row>
    <row r="288" spans="2:19" ht="15" thickTop="1" thickBot="1" x14ac:dyDescent="0.5">
      <c r="B288" s="12">
        <v>261</v>
      </c>
      <c r="C288" s="2" t="s">
        <v>429</v>
      </c>
      <c r="D288" s="2" t="s">
        <v>432</v>
      </c>
      <c r="E288" t="s">
        <v>433</v>
      </c>
      <c r="F288" s="20">
        <v>490015</v>
      </c>
      <c r="G288" s="3">
        <v>0.79095360449895769</v>
      </c>
      <c r="H288" s="3">
        <v>-2.0977876685430111E-2</v>
      </c>
      <c r="I288" s="3">
        <v>0.19327672432275755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432</v>
      </c>
    </row>
    <row r="289" spans="2:19" ht="15" thickTop="1" thickBot="1" x14ac:dyDescent="0.5">
      <c r="B289" s="12">
        <v>262</v>
      </c>
      <c r="C289" s="2" t="s">
        <v>503</v>
      </c>
      <c r="D289" s="2" t="s">
        <v>504</v>
      </c>
      <c r="E289" t="s">
        <v>505</v>
      </c>
      <c r="F289" s="20">
        <v>490015</v>
      </c>
      <c r="G289" s="3">
        <v>0.94515187997777383</v>
      </c>
      <c r="H289" s="3">
        <v>-2.572036566564604E-2</v>
      </c>
      <c r="I289" s="3">
        <v>9.3970768767514881E-2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504</v>
      </c>
    </row>
    <row r="290" spans="2:19" ht="15" thickTop="1" thickBot="1" x14ac:dyDescent="0.5">
      <c r="B290" s="12">
        <v>263</v>
      </c>
      <c r="C290" s="2" t="s">
        <v>843</v>
      </c>
      <c r="D290" s="2" t="s">
        <v>846</v>
      </c>
      <c r="E290" t="s">
        <v>847</v>
      </c>
      <c r="F290" s="20">
        <v>490015</v>
      </c>
      <c r="G290" s="3">
        <v>0.91313879649228924</v>
      </c>
      <c r="H290" s="3">
        <v>-2.6755692189451404E-2</v>
      </c>
      <c r="I290" s="3">
        <v>0.10693224444839629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846</v>
      </c>
    </row>
    <row r="291" spans="2:19" ht="15" thickTop="1" thickBot="1" x14ac:dyDescent="0.5">
      <c r="B291" s="12">
        <v>264</v>
      </c>
      <c r="C291" s="2" t="s">
        <v>446</v>
      </c>
      <c r="D291" s="2" t="s">
        <v>960</v>
      </c>
      <c r="E291" t="s">
        <v>1116</v>
      </c>
      <c r="F291" s="20">
        <v>490015</v>
      </c>
      <c r="G291" s="3">
        <v>0.6626344086021505</v>
      </c>
      <c r="H291" s="3">
        <v>-2.7942188575361335E-2</v>
      </c>
      <c r="I291" s="3">
        <v>0.20322324800419109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960</v>
      </c>
    </row>
    <row r="292" spans="2:19" ht="15" thickTop="1" thickBot="1" x14ac:dyDescent="0.5">
      <c r="B292" s="12">
        <v>265</v>
      </c>
      <c r="C292" s="2" t="s">
        <v>398</v>
      </c>
      <c r="D292" s="2" t="s">
        <v>399</v>
      </c>
      <c r="E292" t="s">
        <v>400</v>
      </c>
      <c r="F292" s="20">
        <v>490015</v>
      </c>
      <c r="G292" s="3">
        <v>0.96068878061803387</v>
      </c>
      <c r="H292" s="3">
        <v>-2.9114927344781986E-2</v>
      </c>
      <c r="I292" s="3">
        <v>0.32784053194559759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399</v>
      </c>
    </row>
    <row r="293" spans="2:19" ht="15" thickTop="1" thickBot="1" x14ac:dyDescent="0.5">
      <c r="B293" s="12">
        <v>266</v>
      </c>
      <c r="C293" s="2" t="s">
        <v>436</v>
      </c>
      <c r="D293" s="2" t="s">
        <v>437</v>
      </c>
      <c r="E293" t="s">
        <v>438</v>
      </c>
      <c r="F293" s="20">
        <v>490015</v>
      </c>
      <c r="G293" s="3">
        <v>0.95837231057062677</v>
      </c>
      <c r="H293" s="3">
        <v>-3.056652474606501E-2</v>
      </c>
      <c r="I293" s="3">
        <v>0.4551226592459906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437</v>
      </c>
    </row>
    <row r="294" spans="2:19" ht="15" thickTop="1" thickBot="1" x14ac:dyDescent="0.5">
      <c r="B294" s="12">
        <v>267</v>
      </c>
      <c r="C294" s="2" t="s">
        <v>492</v>
      </c>
      <c r="D294" s="2" t="s">
        <v>493</v>
      </c>
      <c r="E294" t="s">
        <v>494</v>
      </c>
      <c r="F294" s="20">
        <v>490015</v>
      </c>
      <c r="G294" s="3">
        <v>0.9589516892958635</v>
      </c>
      <c r="H294" s="3">
        <v>-3.0915576694411459E-2</v>
      </c>
      <c r="I294" s="3">
        <v>0.24750244398228946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493</v>
      </c>
    </row>
    <row r="295" spans="2:19" ht="15" thickTop="1" thickBot="1" x14ac:dyDescent="0.5">
      <c r="B295" s="12">
        <v>268</v>
      </c>
      <c r="C295" s="2" t="s">
        <v>797</v>
      </c>
      <c r="D295" s="2" t="s">
        <v>802</v>
      </c>
      <c r="E295" t="s">
        <v>803</v>
      </c>
      <c r="F295" s="20">
        <v>490015</v>
      </c>
      <c r="G295" s="3">
        <v>0.40159345391903539</v>
      </c>
      <c r="H295" s="3">
        <v>-3.2942898975109755E-2</v>
      </c>
      <c r="I295" s="3">
        <v>0.38682932078425886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802</v>
      </c>
    </row>
    <row r="296" spans="2:19" ht="15" thickTop="1" thickBot="1" x14ac:dyDescent="0.5">
      <c r="B296" s="12">
        <v>269</v>
      </c>
      <c r="C296" s="2" t="s">
        <v>489</v>
      </c>
      <c r="D296" s="2" t="s">
        <v>966</v>
      </c>
      <c r="E296" t="s">
        <v>1122</v>
      </c>
      <c r="F296" s="20">
        <v>490015</v>
      </c>
      <c r="G296" s="3">
        <v>0.49532050150097134</v>
      </c>
      <c r="H296" s="3">
        <v>-3.3557887355688508E-2</v>
      </c>
      <c r="I296" s="3">
        <v>0.20047712985456609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966</v>
      </c>
    </row>
    <row r="297" spans="2:19" ht="15" thickTop="1" thickBot="1" x14ac:dyDescent="0.5">
      <c r="B297" s="12">
        <v>270</v>
      </c>
      <c r="C297" s="2" t="s">
        <v>468</v>
      </c>
      <c r="D297" s="2" t="s">
        <v>473</v>
      </c>
      <c r="E297" t="s">
        <v>474</v>
      </c>
      <c r="F297" s="20">
        <v>490015</v>
      </c>
      <c r="G297" s="3">
        <v>0.9520733486142946</v>
      </c>
      <c r="H297" s="3">
        <v>-3.8271354060827788E-2</v>
      </c>
      <c r="I297" s="3">
        <v>0.30389962232093465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473</v>
      </c>
    </row>
    <row r="298" spans="2:19" ht="15" thickTop="1" thickBot="1" x14ac:dyDescent="0.5">
      <c r="B298" s="12">
        <v>271</v>
      </c>
      <c r="C298" s="2" t="s">
        <v>1104</v>
      </c>
      <c r="D298" s="2" t="s">
        <v>951</v>
      </c>
      <c r="E298" t="s">
        <v>1105</v>
      </c>
      <c r="F298" s="20">
        <v>490015</v>
      </c>
      <c r="G298" s="3">
        <v>0.93372908421856549</v>
      </c>
      <c r="H298" s="3">
        <v>-3.901970403074162E-2</v>
      </c>
      <c r="I298" s="3">
        <v>0.12304959261832672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951</v>
      </c>
    </row>
    <row r="299" spans="2:19" ht="15" thickTop="1" thickBot="1" x14ac:dyDescent="0.5">
      <c r="B299" s="12">
        <v>272</v>
      </c>
      <c r="C299" s="2" t="s">
        <v>429</v>
      </c>
      <c r="D299" s="2" t="s">
        <v>430</v>
      </c>
      <c r="E299" t="s">
        <v>431</v>
      </c>
      <c r="F299" s="20">
        <v>490015</v>
      </c>
      <c r="G299" s="3">
        <v>0.92793687579319095</v>
      </c>
      <c r="H299" s="3">
        <v>-4.1911363563428651E-2</v>
      </c>
      <c r="I299" s="3">
        <v>0.16885112563828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430</v>
      </c>
    </row>
    <row r="300" spans="2:19" ht="15" thickTop="1" thickBot="1" x14ac:dyDescent="0.5">
      <c r="B300" s="12">
        <v>273</v>
      </c>
      <c r="C300" s="2" t="s">
        <v>509</v>
      </c>
      <c r="D300" s="2" t="s">
        <v>510</v>
      </c>
      <c r="E300" t="s">
        <v>511</v>
      </c>
      <c r="F300" s="20">
        <v>490015</v>
      </c>
      <c r="G300" s="3">
        <v>0.94494117647058806</v>
      </c>
      <c r="H300" s="3">
        <v>-4.2989417989418154E-2</v>
      </c>
      <c r="I300" s="3">
        <v>0.27210530839980995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510</v>
      </c>
    </row>
    <row r="301" spans="2:19" ht="15" thickTop="1" thickBot="1" x14ac:dyDescent="0.5">
      <c r="B301" s="12">
        <v>274</v>
      </c>
      <c r="C301" s="2" t="s">
        <v>418</v>
      </c>
      <c r="D301" s="2" t="s">
        <v>427</v>
      </c>
      <c r="E301" t="s">
        <v>428</v>
      </c>
      <c r="F301" s="20">
        <v>490015</v>
      </c>
      <c r="G301" s="3">
        <v>0.93173821252639</v>
      </c>
      <c r="H301" s="3">
        <v>-4.4010889292195959E-2</v>
      </c>
      <c r="I301" s="3">
        <v>0.13212312040421489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427</v>
      </c>
    </row>
    <row r="302" spans="2:19" ht="15" thickTop="1" thickBot="1" x14ac:dyDescent="0.5">
      <c r="B302" s="12">
        <v>275</v>
      </c>
      <c r="C302" s="2" t="s">
        <v>418</v>
      </c>
      <c r="D302" s="2" t="s">
        <v>421</v>
      </c>
      <c r="E302" t="s">
        <v>422</v>
      </c>
      <c r="F302" s="20">
        <v>490015</v>
      </c>
      <c r="G302" s="3">
        <v>0.93823629844630374</v>
      </c>
      <c r="H302" s="3">
        <v>-4.4830105955425581E-2</v>
      </c>
      <c r="I302" s="3">
        <v>0.10402790919039853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421</v>
      </c>
    </row>
    <row r="303" spans="2:19" ht="15" thickTop="1" thickBot="1" x14ac:dyDescent="0.5">
      <c r="B303" s="12">
        <v>276</v>
      </c>
      <c r="C303" s="2" t="s">
        <v>439</v>
      </c>
      <c r="D303" s="2" t="s">
        <v>442</v>
      </c>
      <c r="E303" t="s">
        <v>443</v>
      </c>
      <c r="F303" s="20">
        <v>490015</v>
      </c>
      <c r="G303" s="3">
        <v>0.93968700545102857</v>
      </c>
      <c r="H303" s="3">
        <v>-4.5349939082171498E-2</v>
      </c>
      <c r="I303" s="3">
        <v>0.12367965250698959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442</v>
      </c>
    </row>
    <row r="304" spans="2:19" ht="15" thickTop="1" thickBot="1" x14ac:dyDescent="0.5">
      <c r="B304" s="12">
        <v>277</v>
      </c>
      <c r="C304" s="2" t="s">
        <v>439</v>
      </c>
      <c r="D304" s="2" t="s">
        <v>440</v>
      </c>
      <c r="E304" t="s">
        <v>441</v>
      </c>
      <c r="F304" s="20">
        <v>490015</v>
      </c>
      <c r="G304" s="3">
        <v>0.91879795396419439</v>
      </c>
      <c r="H304" s="3">
        <v>-4.5771756978653468E-2</v>
      </c>
      <c r="I304" s="3">
        <v>0.20015231014472817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440</v>
      </c>
    </row>
    <row r="305" spans="2:19" ht="15" thickTop="1" thickBot="1" x14ac:dyDescent="0.5">
      <c r="B305" s="12">
        <v>278</v>
      </c>
      <c r="C305" s="2" t="s">
        <v>768</v>
      </c>
      <c r="D305" s="2" t="s">
        <v>1017</v>
      </c>
      <c r="E305" t="s">
        <v>1193</v>
      </c>
      <c r="F305" s="20">
        <v>490015</v>
      </c>
      <c r="G305" s="3">
        <v>0.91211783636588672</v>
      </c>
      <c r="H305" s="3">
        <v>-6.3797286368946077E-2</v>
      </c>
      <c r="I305" s="3">
        <v>0.16381744184682104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1017</v>
      </c>
    </row>
    <row r="306" spans="2:19" ht="15" thickTop="1" thickBot="1" x14ac:dyDescent="0.5">
      <c r="B306" s="12">
        <v>279</v>
      </c>
      <c r="C306" s="2" t="s">
        <v>398</v>
      </c>
      <c r="D306" s="2" t="s">
        <v>411</v>
      </c>
      <c r="E306" t="s">
        <v>412</v>
      </c>
      <c r="F306" s="20">
        <v>490025</v>
      </c>
      <c r="G306" s="3">
        <v>0.84574260733975615</v>
      </c>
      <c r="H306" s="3">
        <v>2.0361785292246245E-2</v>
      </c>
      <c r="I306" s="3">
        <v>8.34910709717986E-2</v>
      </c>
      <c r="J306" s="4" t="s">
        <v>24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411</v>
      </c>
      <c r="S306" s="10" t="s">
        <v>26</v>
      </c>
    </row>
    <row r="307" spans="2:19" ht="15" thickTop="1" thickBot="1" x14ac:dyDescent="0.5">
      <c r="B307" s="12">
        <v>280</v>
      </c>
      <c r="C307" s="2" t="s">
        <v>398</v>
      </c>
      <c r="D307" s="2" t="s">
        <v>407</v>
      </c>
      <c r="E307" t="s">
        <v>408</v>
      </c>
      <c r="F307" s="20">
        <v>490025</v>
      </c>
      <c r="G307" s="3">
        <v>0.96406857857799155</v>
      </c>
      <c r="H307" s="3">
        <v>5.3345415217327429E-3</v>
      </c>
      <c r="I307" s="3">
        <v>8.5747143890103475E-2</v>
      </c>
      <c r="J307" s="4" t="s">
        <v>24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407</v>
      </c>
      <c r="S307" s="10" t="s">
        <v>26</v>
      </c>
    </row>
    <row r="308" spans="2:19" ht="15" thickTop="1" thickBot="1" x14ac:dyDescent="0.5">
      <c r="B308" s="12">
        <v>281</v>
      </c>
      <c r="C308" s="2" t="s">
        <v>838</v>
      </c>
      <c r="D308" s="2" t="s">
        <v>841</v>
      </c>
      <c r="E308" t="s">
        <v>842</v>
      </c>
      <c r="F308" s="20">
        <v>490031</v>
      </c>
      <c r="G308" s="3">
        <v>0.94762131870752353</v>
      </c>
      <c r="H308" s="3">
        <v>-8.3276529522966663E-4</v>
      </c>
      <c r="I308" s="3">
        <v>3.1605823286449737E-2</v>
      </c>
      <c r="J308" s="4" t="s">
        <v>23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1209</v>
      </c>
      <c r="P308" s="10" t="s">
        <v>1209</v>
      </c>
      <c r="Q308" s="10" t="s">
        <v>1209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395</v>
      </c>
      <c r="D309" s="2" t="s">
        <v>396</v>
      </c>
      <c r="E309" t="s">
        <v>397</v>
      </c>
      <c r="F309" s="20">
        <v>490031</v>
      </c>
      <c r="G309" s="3">
        <v>0.93636010865347308</v>
      </c>
      <c r="H309" s="3">
        <v>-8.6358829749735976E-3</v>
      </c>
      <c r="I309" s="3">
        <v>0.10382965112114148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396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542</v>
      </c>
      <c r="D310" s="2" t="s">
        <v>547</v>
      </c>
      <c r="E310" t="s">
        <v>548</v>
      </c>
      <c r="F310" s="20">
        <v>490035</v>
      </c>
      <c r="G310" s="3">
        <v>0.47162552100032068</v>
      </c>
      <c r="H310" s="3">
        <v>-3.8219424460430441E-3</v>
      </c>
      <c r="I310" s="3">
        <v>9.5998159732242891E-2</v>
      </c>
      <c r="J310" s="4" t="s">
        <v>23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547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542</v>
      </c>
      <c r="D311" s="2" t="s">
        <v>551</v>
      </c>
      <c r="E311" t="s">
        <v>552</v>
      </c>
      <c r="F311" s="20">
        <v>490035</v>
      </c>
      <c r="G311" s="3">
        <v>0.50714927125785736</v>
      </c>
      <c r="H311" s="3">
        <v>-6.5979640568052224E-3</v>
      </c>
      <c r="I311" s="3">
        <v>0.11146420240191821</v>
      </c>
      <c r="J311" s="4" t="s">
        <v>23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551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843</v>
      </c>
      <c r="D312" s="2" t="s">
        <v>844</v>
      </c>
      <c r="E312" t="s">
        <v>845</v>
      </c>
      <c r="F312" s="20">
        <v>490035</v>
      </c>
      <c r="G312" s="3">
        <v>0.64682027649769591</v>
      </c>
      <c r="H312" s="3">
        <v>-7.4325416060753088E-3</v>
      </c>
      <c r="I312" s="3">
        <v>0.11877031789247382</v>
      </c>
      <c r="J312" s="4" t="s">
        <v>23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844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418</v>
      </c>
      <c r="D313" s="2" t="s">
        <v>419</v>
      </c>
      <c r="E313" t="s">
        <v>420</v>
      </c>
      <c r="F313" s="20">
        <v>490035</v>
      </c>
      <c r="G313" s="3">
        <v>0.78453982489856933</v>
      </c>
      <c r="H313" s="3">
        <v>-4.084783829309372E-2</v>
      </c>
      <c r="I313" s="3">
        <v>6.9202416932605773E-2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419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812</v>
      </c>
      <c r="D314" s="2" t="s">
        <v>815</v>
      </c>
      <c r="E314" t="s">
        <v>816</v>
      </c>
      <c r="F314" s="20">
        <v>490039</v>
      </c>
      <c r="G314" s="3">
        <v>0.93572285331263683</v>
      </c>
      <c r="H314" s="3">
        <v>-9.8551412966041124E-3</v>
      </c>
      <c r="I314" s="3">
        <v>6.2741782039160018E-2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1310</v>
      </c>
      <c r="R314" s="10" t="s">
        <v>1310</v>
      </c>
      <c r="S314" s="10" t="s">
        <v>1310</v>
      </c>
    </row>
    <row r="315" spans="2:19" ht="15" thickTop="1" thickBot="1" x14ac:dyDescent="0.5">
      <c r="B315" s="12">
        <v>288</v>
      </c>
      <c r="C315" s="2" t="s">
        <v>525</v>
      </c>
      <c r="D315" s="2" t="s">
        <v>528</v>
      </c>
      <c r="E315" t="s">
        <v>529</v>
      </c>
      <c r="F315" s="20">
        <v>490039</v>
      </c>
      <c r="G315" s="3">
        <v>0.94182993334679854</v>
      </c>
      <c r="H315" s="3">
        <v>-2.3791250959324699E-2</v>
      </c>
      <c r="I315" s="3">
        <v>0.20229456784029887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1311</v>
      </c>
      <c r="R315" s="10" t="s">
        <v>1311</v>
      </c>
      <c r="S315" s="10" t="s">
        <v>1311</v>
      </c>
    </row>
    <row r="316" spans="2:19" ht="15" thickTop="1" thickBot="1" x14ac:dyDescent="0.5">
      <c r="B316" s="12">
        <v>289</v>
      </c>
      <c r="C316" s="2" t="s">
        <v>489</v>
      </c>
      <c r="D316" s="2" t="s">
        <v>490</v>
      </c>
      <c r="E316" t="s">
        <v>491</v>
      </c>
      <c r="F316" s="20">
        <v>490039</v>
      </c>
      <c r="G316" s="3">
        <v>0.91211792086889076</v>
      </c>
      <c r="H316" s="3">
        <v>-3.4160177583594631E-2</v>
      </c>
      <c r="I316" s="3">
        <v>3.0953917680952027E-3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1312</v>
      </c>
      <c r="R316" s="10" t="s">
        <v>1312</v>
      </c>
      <c r="S316" s="10" t="s">
        <v>1312</v>
      </c>
    </row>
    <row r="317" spans="2:19" ht="15" thickTop="1" thickBot="1" x14ac:dyDescent="0.5">
      <c r="B317" s="12">
        <v>290</v>
      </c>
      <c r="C317" s="2" t="s">
        <v>415</v>
      </c>
      <c r="D317" s="2" t="s">
        <v>416</v>
      </c>
      <c r="E317" t="s">
        <v>417</v>
      </c>
      <c r="F317" s="20">
        <v>490039</v>
      </c>
      <c r="G317" s="3">
        <v>0.68918656571539505</v>
      </c>
      <c r="H317" s="3">
        <v>-3.9845598306562105E-2</v>
      </c>
      <c r="I317" s="3">
        <v>5.2666066911377409E-2</v>
      </c>
      <c r="J317" s="4" t="s">
        <v>23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1313</v>
      </c>
      <c r="R317" s="10" t="s">
        <v>1313</v>
      </c>
      <c r="S317" s="10" t="s">
        <v>1313</v>
      </c>
    </row>
    <row r="318" spans="2:19" ht="15" thickTop="1" thickBot="1" x14ac:dyDescent="0.5">
      <c r="B318" s="12">
        <v>291</v>
      </c>
      <c r="C318" s="2" t="s">
        <v>497</v>
      </c>
      <c r="D318" s="2" t="s">
        <v>498</v>
      </c>
      <c r="E318" t="s">
        <v>499</v>
      </c>
      <c r="F318" s="20">
        <v>490039</v>
      </c>
      <c r="G318" s="3">
        <v>0.87563308947664609</v>
      </c>
      <c r="H318" s="3">
        <v>-4.0347506473978771E-2</v>
      </c>
      <c r="I318" s="3">
        <v>0.20948341118960417</v>
      </c>
      <c r="J318" s="4" t="s">
        <v>23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1227</v>
      </c>
      <c r="R318" s="10" t="s">
        <v>1227</v>
      </c>
      <c r="S318" s="10" t="s">
        <v>1227</v>
      </c>
    </row>
    <row r="319" spans="2:19" ht="15" thickTop="1" thickBot="1" x14ac:dyDescent="0.5">
      <c r="B319" s="12">
        <v>292</v>
      </c>
      <c r="C319" s="2" t="s">
        <v>439</v>
      </c>
      <c r="D319" s="2" t="s">
        <v>444</v>
      </c>
      <c r="E319" t="s">
        <v>445</v>
      </c>
      <c r="F319" s="20">
        <v>490039</v>
      </c>
      <c r="G319" s="3">
        <v>0.84332123572629891</v>
      </c>
      <c r="H319" s="3">
        <v>-4.3273571520701715E-2</v>
      </c>
      <c r="I319" s="3">
        <v>7.9703377464946639E-3</v>
      </c>
      <c r="J319" s="4" t="s">
        <v>23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1314</v>
      </c>
      <c r="R319" s="10" t="s">
        <v>1314</v>
      </c>
      <c r="S319" s="10" t="s">
        <v>1314</v>
      </c>
    </row>
    <row r="320" spans="2:19" ht="15" thickTop="1" thickBot="1" x14ac:dyDescent="0.5">
      <c r="B320" s="12">
        <v>293</v>
      </c>
      <c r="C320" s="2" t="s">
        <v>867</v>
      </c>
      <c r="D320" s="2" t="s">
        <v>868</v>
      </c>
      <c r="E320" t="s">
        <v>869</v>
      </c>
      <c r="F320" s="20">
        <v>490039</v>
      </c>
      <c r="G320" s="3">
        <v>0.88120822404602761</v>
      </c>
      <c r="H320" s="3">
        <v>-4.4704740781813065E-2</v>
      </c>
      <c r="I320" s="3">
        <v>3.0095522806358594E-2</v>
      </c>
      <c r="J320" s="4" t="s">
        <v>23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1315</v>
      </c>
      <c r="R320" s="10" t="s">
        <v>1315</v>
      </c>
      <c r="S320" s="10" t="s">
        <v>1315</v>
      </c>
    </row>
    <row r="321" spans="2:19" ht="15" thickTop="1" thickBot="1" x14ac:dyDescent="0.5">
      <c r="B321" s="12">
        <v>294</v>
      </c>
      <c r="C321" s="2" t="s">
        <v>535</v>
      </c>
      <c r="D321" s="2" t="s">
        <v>536</v>
      </c>
      <c r="E321" t="s">
        <v>537</v>
      </c>
      <c r="F321" s="20">
        <v>490039</v>
      </c>
      <c r="G321" s="3">
        <v>0.31329019412643111</v>
      </c>
      <c r="H321" s="3">
        <v>-5.2714113389626109E-2</v>
      </c>
      <c r="I321" s="3">
        <v>0.14145925965761727</v>
      </c>
      <c r="J321" s="4" t="s">
        <v>23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1230</v>
      </c>
      <c r="R321" s="10" t="s">
        <v>1230</v>
      </c>
      <c r="S321" s="10" t="s">
        <v>1230</v>
      </c>
    </row>
    <row r="322" spans="2:19" ht="15" thickTop="1" thickBot="1" x14ac:dyDescent="0.5">
      <c r="B322" s="12">
        <v>295</v>
      </c>
      <c r="C322" s="2" t="s">
        <v>378</v>
      </c>
      <c r="D322" s="2" t="s">
        <v>379</v>
      </c>
      <c r="E322" t="s">
        <v>380</v>
      </c>
      <c r="F322" s="20">
        <v>490039</v>
      </c>
      <c r="G322" s="3">
        <v>0.82461972398509098</v>
      </c>
      <c r="H322" s="3">
        <v>-5.4834287557455133E-2</v>
      </c>
      <c r="I322" s="3">
        <v>2.2041335952154972E-2</v>
      </c>
      <c r="J322" s="4" t="s">
        <v>23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1316</v>
      </c>
      <c r="R322" s="10" t="s">
        <v>1316</v>
      </c>
      <c r="S322" s="10" t="s">
        <v>1316</v>
      </c>
    </row>
    <row r="323" spans="2:19" ht="15" thickTop="1" thickBot="1" x14ac:dyDescent="0.5">
      <c r="B323" s="12">
        <v>296</v>
      </c>
      <c r="C323" s="2" t="s">
        <v>381</v>
      </c>
      <c r="D323" s="2" t="s">
        <v>384</v>
      </c>
      <c r="E323" t="s">
        <v>385</v>
      </c>
      <c r="F323" s="20">
        <v>490039</v>
      </c>
      <c r="G323" s="3">
        <v>0.85544721257913003</v>
      </c>
      <c r="H323" s="3">
        <v>-6.507678861281059E-2</v>
      </c>
      <c r="I323" s="3">
        <v>0.14340914220339662</v>
      </c>
      <c r="J323" s="4" t="s">
        <v>23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1317</v>
      </c>
      <c r="R323" s="10" t="s">
        <v>1317</v>
      </c>
      <c r="S323" s="10" t="s">
        <v>1317</v>
      </c>
    </row>
    <row r="324" spans="2:19" ht="15" thickTop="1" thickBot="1" x14ac:dyDescent="0.5">
      <c r="B324" s="12">
        <v>297</v>
      </c>
      <c r="C324" s="2" t="s">
        <v>449</v>
      </c>
      <c r="D324" s="2" t="s">
        <v>450</v>
      </c>
      <c r="E324" t="s">
        <v>451</v>
      </c>
      <c r="F324" s="20">
        <v>490039</v>
      </c>
      <c r="G324" s="3">
        <v>0.84880511081315568</v>
      </c>
      <c r="H324" s="3">
        <v>-8.7021653275228053E-2</v>
      </c>
      <c r="I324" s="3">
        <v>5.9157350589925092E-2</v>
      </c>
      <c r="J324" s="4" t="s">
        <v>23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1318</v>
      </c>
      <c r="R324" s="10" t="s">
        <v>1318</v>
      </c>
      <c r="S324" s="10" t="s">
        <v>1318</v>
      </c>
    </row>
    <row r="325" spans="2:19" ht="15" thickTop="1" thickBot="1" x14ac:dyDescent="0.5">
      <c r="B325" s="12">
        <v>298</v>
      </c>
      <c r="C325" s="2" t="s">
        <v>449</v>
      </c>
      <c r="D325" s="2" t="s">
        <v>452</v>
      </c>
      <c r="E325" t="s">
        <v>453</v>
      </c>
      <c r="F325" s="20">
        <v>490039</v>
      </c>
      <c r="G325" s="3">
        <v>0.87520690470560425</v>
      </c>
      <c r="H325" s="3">
        <v>-0.10237421041167494</v>
      </c>
      <c r="I325" s="3">
        <v>9.4694675549598178E-2</v>
      </c>
      <c r="J325" s="4" t="s">
        <v>23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1319</v>
      </c>
      <c r="R325" s="10" t="s">
        <v>1319</v>
      </c>
      <c r="S325" s="10" t="s">
        <v>1319</v>
      </c>
    </row>
    <row r="326" spans="2:19" ht="15" thickTop="1" thickBot="1" x14ac:dyDescent="0.5">
      <c r="B326" s="12">
        <v>299</v>
      </c>
      <c r="C326" s="2" t="s">
        <v>864</v>
      </c>
      <c r="D326" s="2" t="s">
        <v>865</v>
      </c>
      <c r="E326" t="s">
        <v>866</v>
      </c>
      <c r="F326" s="20">
        <v>490041</v>
      </c>
      <c r="G326" s="3">
        <v>0.3052993308012299</v>
      </c>
      <c r="H326" s="3">
        <v>3.2962668784749731E-2</v>
      </c>
      <c r="I326" s="3">
        <v>2.8625664889221577E-2</v>
      </c>
      <c r="J326" s="4" t="s">
        <v>22</v>
      </c>
      <c r="K326" s="10" t="s">
        <v>26</v>
      </c>
      <c r="L326" s="10" t="s">
        <v>26</v>
      </c>
      <c r="M326" s="10" t="s">
        <v>1251</v>
      </c>
      <c r="N326" s="10" t="s">
        <v>1251</v>
      </c>
      <c r="O326" s="10" t="s">
        <v>1251</v>
      </c>
      <c r="P326" s="10" t="s">
        <v>1251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418</v>
      </c>
      <c r="D327" s="2" t="s">
        <v>955</v>
      </c>
      <c r="E327" t="s">
        <v>1109</v>
      </c>
      <c r="F327" s="20">
        <v>490045</v>
      </c>
      <c r="G327" s="3">
        <v>0.1348500071766901</v>
      </c>
      <c r="H327" s="3">
        <v>7.8817733990147933E-3</v>
      </c>
      <c r="I327" s="3">
        <v>5.2557413900114432E-2</v>
      </c>
      <c r="J327" s="4" t="s">
        <v>22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955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418</v>
      </c>
      <c r="D328" s="2" t="s">
        <v>425</v>
      </c>
      <c r="E328" t="s">
        <v>426</v>
      </c>
      <c r="F328" s="20">
        <v>490049</v>
      </c>
      <c r="G328" s="3">
        <v>0.77238435211423095</v>
      </c>
      <c r="H328" s="3">
        <v>-5.5128962394171508E-3</v>
      </c>
      <c r="I328" s="3">
        <v>5.5583453400212708E-2</v>
      </c>
      <c r="J328" s="4" t="s">
        <v>22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1320</v>
      </c>
      <c r="Q328" s="10" t="s">
        <v>1320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398</v>
      </c>
      <c r="D329" s="2" t="s">
        <v>409</v>
      </c>
      <c r="E329" t="s">
        <v>410</v>
      </c>
      <c r="F329" s="20">
        <v>490049</v>
      </c>
      <c r="G329" s="3">
        <v>0.84175347744926854</v>
      </c>
      <c r="H329" s="3">
        <v>-1.7844464429403181E-2</v>
      </c>
      <c r="I329" s="3">
        <v>-1.5850148363556107E-2</v>
      </c>
      <c r="J329" s="4" t="s">
        <v>22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1321</v>
      </c>
      <c r="Q329" s="10" t="s">
        <v>1321</v>
      </c>
      <c r="R329" s="10" t="s">
        <v>1321</v>
      </c>
      <c r="S329" s="10" t="s">
        <v>26</v>
      </c>
    </row>
    <row r="330" spans="2:19" ht="15" thickTop="1" thickBot="1" x14ac:dyDescent="0.5">
      <c r="B330" s="12">
        <v>303</v>
      </c>
      <c r="C330" s="2" t="s">
        <v>812</v>
      </c>
      <c r="D330" s="2" t="s">
        <v>813</v>
      </c>
      <c r="E330" t="s">
        <v>814</v>
      </c>
      <c r="F330" s="20">
        <v>490049</v>
      </c>
      <c r="G330" s="3">
        <v>0.86665552212192132</v>
      </c>
      <c r="H330" s="3">
        <v>-2.1206141084389844E-2</v>
      </c>
      <c r="I330" s="3">
        <v>4.752992993795184E-2</v>
      </c>
      <c r="J330" s="4" t="s">
        <v>22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1322</v>
      </c>
      <c r="Q330" s="10" t="s">
        <v>1322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429</v>
      </c>
      <c r="D331" s="2" t="s">
        <v>434</v>
      </c>
      <c r="E331" t="s">
        <v>435</v>
      </c>
      <c r="F331" s="20">
        <v>490049</v>
      </c>
      <c r="G331" s="3">
        <v>0.62615581582815671</v>
      </c>
      <c r="H331" s="3">
        <v>-2.8639897130165442E-2</v>
      </c>
      <c r="I331" s="3">
        <v>1.8017295084123485E-2</v>
      </c>
      <c r="J331" s="4" t="s">
        <v>22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1323</v>
      </c>
      <c r="Q331" s="10" t="s">
        <v>1323</v>
      </c>
      <c r="R331" s="10" t="s">
        <v>1323</v>
      </c>
      <c r="S331" s="10" t="s">
        <v>26</v>
      </c>
    </row>
    <row r="332" spans="2:19" ht="15" thickTop="1" thickBot="1" x14ac:dyDescent="0.5">
      <c r="B332" s="12">
        <v>305</v>
      </c>
      <c r="C332" s="2" t="s">
        <v>398</v>
      </c>
      <c r="D332" s="2" t="s">
        <v>413</v>
      </c>
      <c r="E332" t="s">
        <v>414</v>
      </c>
      <c r="F332" s="20">
        <v>490049</v>
      </c>
      <c r="G332" s="3">
        <v>0.8648320964067896</v>
      </c>
      <c r="H332" s="3">
        <v>-3.8307053941908781E-2</v>
      </c>
      <c r="I332" s="3">
        <v>4.532201305877866E-3</v>
      </c>
      <c r="J332" s="4" t="s">
        <v>22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1324</v>
      </c>
      <c r="Q332" s="10" t="s">
        <v>1324</v>
      </c>
      <c r="R332" s="10" t="s">
        <v>1324</v>
      </c>
      <c r="S332" s="10" t="s">
        <v>26</v>
      </c>
    </row>
    <row r="333" spans="2:19" ht="15" thickTop="1" thickBot="1" x14ac:dyDescent="0.5">
      <c r="B333" s="12">
        <v>306</v>
      </c>
      <c r="C333" s="2" t="s">
        <v>797</v>
      </c>
      <c r="D333" s="2" t="s">
        <v>804</v>
      </c>
      <c r="E333" t="s">
        <v>805</v>
      </c>
      <c r="F333" s="20">
        <v>490049</v>
      </c>
      <c r="G333" s="3">
        <v>0.43474018053183711</v>
      </c>
      <c r="H333" s="3">
        <v>-4.8034934497816623E-2</v>
      </c>
      <c r="I333" s="3">
        <v>2.5296782372398557E-2</v>
      </c>
      <c r="J333" s="4" t="s">
        <v>22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1245</v>
      </c>
      <c r="Q333" s="10" t="s">
        <v>1245</v>
      </c>
      <c r="R333" s="10" t="s">
        <v>1245</v>
      </c>
      <c r="S333" s="10" t="s">
        <v>1245</v>
      </c>
    </row>
    <row r="334" spans="2:19" ht="15" thickTop="1" thickBot="1" x14ac:dyDescent="0.5">
      <c r="B334" s="12">
        <v>307</v>
      </c>
      <c r="C334" s="2" t="s">
        <v>1114</v>
      </c>
      <c r="D334" s="2" t="s">
        <v>959</v>
      </c>
      <c r="E334" t="s">
        <v>1115</v>
      </c>
      <c r="F334" s="20">
        <v>490049</v>
      </c>
      <c r="G334" s="3">
        <v>0.80689503087327263</v>
      </c>
      <c r="H334" s="3">
        <v>-5.5174953959484414E-2</v>
      </c>
      <c r="I334" s="3">
        <v>5.5806441522340898E-2</v>
      </c>
      <c r="J334" s="4" t="s">
        <v>22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1325</v>
      </c>
      <c r="Q334" s="10" t="s">
        <v>1325</v>
      </c>
      <c r="R334" s="10" t="s">
        <v>1325</v>
      </c>
      <c r="S334" s="10" t="s">
        <v>26</v>
      </c>
    </row>
    <row r="335" spans="2:19" ht="15" thickTop="1" thickBot="1" x14ac:dyDescent="0.5">
      <c r="B335" s="12">
        <v>308</v>
      </c>
      <c r="C335" s="2" t="s">
        <v>446</v>
      </c>
      <c r="D335" s="2" t="s">
        <v>447</v>
      </c>
      <c r="E335" t="s">
        <v>448</v>
      </c>
      <c r="F335" s="20">
        <v>490049</v>
      </c>
      <c r="G335" s="3">
        <v>0.54832240647898189</v>
      </c>
      <c r="H335" s="3">
        <v>-9.7025752629669837E-2</v>
      </c>
      <c r="I335" s="3">
        <v>7.6193752719331421E-3</v>
      </c>
      <c r="J335" s="4" t="s">
        <v>22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1326</v>
      </c>
      <c r="Q335" s="10" t="s">
        <v>1326</v>
      </c>
      <c r="R335" s="10" t="s">
        <v>1326</v>
      </c>
      <c r="S335" s="10" t="s">
        <v>1326</v>
      </c>
    </row>
    <row r="336" spans="2:19" ht="15" thickTop="1" thickBot="1" x14ac:dyDescent="0.5">
      <c r="B336" s="12">
        <v>309</v>
      </c>
      <c r="C336" s="2" t="s">
        <v>851</v>
      </c>
      <c r="D336" s="2" t="s">
        <v>852</v>
      </c>
      <c r="E336" t="s">
        <v>853</v>
      </c>
      <c r="F336" s="20">
        <v>490055</v>
      </c>
      <c r="G336" s="3">
        <v>0.48070095063566598</v>
      </c>
      <c r="H336" s="3">
        <v>3.8789237668161364E-2</v>
      </c>
      <c r="I336" s="3">
        <v>9.1091927968608807E-2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852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514</v>
      </c>
      <c r="D337" s="2" t="s">
        <v>519</v>
      </c>
      <c r="E337" t="s">
        <v>520</v>
      </c>
      <c r="F337" s="20">
        <v>490055</v>
      </c>
      <c r="G337" s="3">
        <v>0.84134812988080565</v>
      </c>
      <c r="H337" s="3">
        <v>8.9200382287353015E-3</v>
      </c>
      <c r="I337" s="3">
        <v>4.2410677550448736E-2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519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542</v>
      </c>
      <c r="D338" s="2" t="s">
        <v>543</v>
      </c>
      <c r="E338" t="s">
        <v>544</v>
      </c>
      <c r="F338" s="20">
        <v>490055</v>
      </c>
      <c r="G338" s="3">
        <v>0.58191489361702142</v>
      </c>
      <c r="H338" s="3">
        <v>8.1599347205225448E-4</v>
      </c>
      <c r="I338" s="3">
        <v>8.2316501465942465E-2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543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514</v>
      </c>
      <c r="D339" s="2" t="s">
        <v>517</v>
      </c>
      <c r="E339" t="s">
        <v>518</v>
      </c>
      <c r="F339" s="20">
        <v>490055</v>
      </c>
      <c r="G339" s="3">
        <v>0.67260596243588255</v>
      </c>
      <c r="H339" s="3">
        <v>-1.2992752342230938E-2</v>
      </c>
      <c r="I339" s="3">
        <v>0.10349575372685942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517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557</v>
      </c>
      <c r="D340" s="2" t="s">
        <v>558</v>
      </c>
      <c r="E340" t="s">
        <v>559</v>
      </c>
      <c r="F340" s="20">
        <v>490055</v>
      </c>
      <c r="G340" s="3">
        <v>0.35152729093640461</v>
      </c>
      <c r="H340" s="3">
        <v>-1.6866631890106048E-2</v>
      </c>
      <c r="I340" s="3">
        <v>1.6608720685428945E-3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558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514</v>
      </c>
      <c r="D341" s="2" t="s">
        <v>523</v>
      </c>
      <c r="E341" t="s">
        <v>524</v>
      </c>
      <c r="F341" s="20">
        <v>490055</v>
      </c>
      <c r="G341" s="3">
        <v>0.59130949250591636</v>
      </c>
      <c r="H341" s="3">
        <v>-1.872391174716748E-2</v>
      </c>
      <c r="I341" s="3">
        <v>5.2844394512098748E-2</v>
      </c>
      <c r="J341" s="4" t="s">
        <v>21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523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829</v>
      </c>
      <c r="D342" s="2" t="s">
        <v>836</v>
      </c>
      <c r="E342" t="s">
        <v>837</v>
      </c>
      <c r="F342" s="20">
        <v>490055</v>
      </c>
      <c r="G342" s="3">
        <v>0.85530349478847334</v>
      </c>
      <c r="H342" s="3">
        <v>-2.1613164909027802E-2</v>
      </c>
      <c r="I342" s="3">
        <v>1.8208351298458075E-2</v>
      </c>
      <c r="J342" s="4" t="s">
        <v>21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836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765</v>
      </c>
      <c r="D343" s="2" t="s">
        <v>766</v>
      </c>
      <c r="E343" t="s">
        <v>767</v>
      </c>
      <c r="F343" s="20">
        <v>490055</v>
      </c>
      <c r="G343" s="3">
        <v>0.31667758846657929</v>
      </c>
      <c r="H343" s="3">
        <v>-3.3706119913016384E-2</v>
      </c>
      <c r="I343" s="3">
        <v>1.6274938228730579E-2</v>
      </c>
      <c r="J343" s="4" t="s">
        <v>21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766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826</v>
      </c>
      <c r="D344" s="2" t="s">
        <v>827</v>
      </c>
      <c r="E344" t="s">
        <v>828</v>
      </c>
      <c r="F344" s="20">
        <v>490055</v>
      </c>
      <c r="G344" s="3">
        <v>0.47737900397474869</v>
      </c>
      <c r="H344" s="3">
        <v>-3.8440454981499145E-2</v>
      </c>
      <c r="I344" s="3">
        <v>7.1508472880893167E-2</v>
      </c>
      <c r="J344" s="4" t="s">
        <v>21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827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557</v>
      </c>
      <c r="D345" s="2" t="s">
        <v>560</v>
      </c>
      <c r="E345" t="s">
        <v>561</v>
      </c>
      <c r="F345" s="20">
        <v>490059</v>
      </c>
      <c r="G345" s="3">
        <v>0.64885807504078308</v>
      </c>
      <c r="H345" s="3">
        <v>-7.0835155225184793E-3</v>
      </c>
      <c r="I345" s="3">
        <v>6.844785223536505E-2</v>
      </c>
      <c r="J345" s="4" t="s">
        <v>21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1327</v>
      </c>
      <c r="P345" s="10" t="s">
        <v>1327</v>
      </c>
      <c r="Q345" s="10" t="s">
        <v>1327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542</v>
      </c>
      <c r="D346" s="2" t="s">
        <v>555</v>
      </c>
      <c r="E346" t="s">
        <v>556</v>
      </c>
      <c r="F346" s="20">
        <v>490059</v>
      </c>
      <c r="G346" s="3">
        <v>0.4710899622912551</v>
      </c>
      <c r="H346" s="3">
        <v>-1.618202727123377E-2</v>
      </c>
      <c r="I346" s="3">
        <v>9.4045231558586809E-2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1328</v>
      </c>
      <c r="P346" s="10" t="s">
        <v>1328</v>
      </c>
      <c r="Q346" s="10" t="s">
        <v>1328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829</v>
      </c>
      <c r="D347" s="2" t="s">
        <v>830</v>
      </c>
      <c r="E347" t="s">
        <v>831</v>
      </c>
      <c r="F347" s="20">
        <v>490059</v>
      </c>
      <c r="G347" s="3">
        <v>0.84653465346534662</v>
      </c>
      <c r="H347" s="3">
        <v>-2.8711379050489847E-2</v>
      </c>
      <c r="I347" s="3">
        <v>6.6380952577933389E-2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1329</v>
      </c>
      <c r="P347" s="10" t="s">
        <v>1329</v>
      </c>
      <c r="Q347" s="10" t="s">
        <v>1329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829</v>
      </c>
      <c r="D348" s="2" t="s">
        <v>832</v>
      </c>
      <c r="E348" t="s">
        <v>833</v>
      </c>
      <c r="F348" s="20">
        <v>490059</v>
      </c>
      <c r="G348" s="3">
        <v>0.88406844400856843</v>
      </c>
      <c r="H348" s="3">
        <v>-3.018607619690258E-2</v>
      </c>
      <c r="I348" s="3">
        <v>8.8501096605159216E-2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1247</v>
      </c>
      <c r="P348" s="10" t="s">
        <v>1247</v>
      </c>
      <c r="Q348" s="10" t="s">
        <v>1247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492</v>
      </c>
      <c r="D349" s="2" t="s">
        <v>495</v>
      </c>
      <c r="E349" t="s">
        <v>496</v>
      </c>
      <c r="F349" s="20">
        <v>490059</v>
      </c>
      <c r="G349" s="3">
        <v>0.59928992658563007</v>
      </c>
      <c r="H349" s="3">
        <v>-6.0909250482710182E-2</v>
      </c>
      <c r="I349" s="3">
        <v>-8.7700929607179526E-2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1330</v>
      </c>
      <c r="P349" s="10" t="s">
        <v>1330</v>
      </c>
      <c r="Q349" s="10" t="s">
        <v>1330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525</v>
      </c>
      <c r="D350" s="2" t="s">
        <v>530</v>
      </c>
      <c r="E350" t="s">
        <v>531</v>
      </c>
      <c r="F350" s="20">
        <v>490059</v>
      </c>
      <c r="G350" s="3">
        <v>0.24346629986244839</v>
      </c>
      <c r="H350" s="3">
        <v>-8.3479789103690777E-2</v>
      </c>
      <c r="I350" s="3">
        <v>3.9323393495457708E-2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1229</v>
      </c>
      <c r="P350" s="10" t="s">
        <v>1229</v>
      </c>
      <c r="Q350" s="10" t="s">
        <v>1229</v>
      </c>
      <c r="R350" s="10" t="s">
        <v>1229</v>
      </c>
      <c r="S350" s="10" t="s">
        <v>1229</v>
      </c>
    </row>
    <row r="351" spans="2:19" ht="15" thickTop="1" thickBot="1" x14ac:dyDescent="0.5">
      <c r="B351" s="12">
        <v>324</v>
      </c>
      <c r="C351" s="2" t="s">
        <v>378</v>
      </c>
      <c r="D351" s="2" t="s">
        <v>953</v>
      </c>
      <c r="E351" t="s">
        <v>1107</v>
      </c>
      <c r="F351" s="20">
        <v>490059</v>
      </c>
      <c r="G351" s="3">
        <v>0.65837414299706176</v>
      </c>
      <c r="H351" s="3">
        <v>-9.7830771440884964E-2</v>
      </c>
      <c r="I351" s="3">
        <v>-7.0345119570951034E-2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1222</v>
      </c>
      <c r="P351" s="10" t="s">
        <v>1222</v>
      </c>
      <c r="Q351" s="10" t="s">
        <v>1222</v>
      </c>
      <c r="R351" s="10" t="s">
        <v>1222</v>
      </c>
      <c r="S351" s="10" t="s">
        <v>26</v>
      </c>
    </row>
    <row r="352" spans="2:19" ht="15" thickTop="1" thickBot="1" x14ac:dyDescent="0.5">
      <c r="B352" s="12">
        <v>325</v>
      </c>
      <c r="C352" s="2" t="s">
        <v>465</v>
      </c>
      <c r="D352" s="2" t="s">
        <v>466</v>
      </c>
      <c r="E352" t="s">
        <v>467</v>
      </c>
      <c r="F352" s="20">
        <v>490059</v>
      </c>
      <c r="G352" s="3">
        <v>0.52000336190956475</v>
      </c>
      <c r="H352" s="3">
        <v>-0.13905272564789992</v>
      </c>
      <c r="I352" s="3">
        <v>-0.11831904056566016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1331</v>
      </c>
      <c r="P352" s="10" t="s">
        <v>1331</v>
      </c>
      <c r="Q352" s="10" t="s">
        <v>1331</v>
      </c>
      <c r="R352" s="10" t="s">
        <v>1331</v>
      </c>
      <c r="S352" s="10" t="s">
        <v>26</v>
      </c>
    </row>
    <row r="353" spans="2:19" ht="15" thickTop="1" thickBot="1" x14ac:dyDescent="0.5">
      <c r="B353" s="12">
        <v>326</v>
      </c>
      <c r="C353" s="2" t="s">
        <v>859</v>
      </c>
      <c r="D353" s="2" t="s">
        <v>862</v>
      </c>
      <c r="E353" t="s">
        <v>863</v>
      </c>
      <c r="F353" s="20">
        <v>490061</v>
      </c>
      <c r="G353" s="3">
        <v>0.34005073280721526</v>
      </c>
      <c r="H353" s="3">
        <v>5.1333333333333307E-2</v>
      </c>
      <c r="I353" s="3">
        <v>-0.19581333384330143</v>
      </c>
      <c r="J353" s="4" t="s">
        <v>20</v>
      </c>
      <c r="K353" s="10" t="s">
        <v>1249</v>
      </c>
      <c r="L353" s="10" t="s">
        <v>1249</v>
      </c>
      <c r="M353" s="10" t="s">
        <v>1249</v>
      </c>
      <c r="N353" s="10" t="s">
        <v>1249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748</v>
      </c>
      <c r="D354" s="2" t="s">
        <v>753</v>
      </c>
      <c r="E354" t="s">
        <v>754</v>
      </c>
      <c r="F354" s="20">
        <v>490061</v>
      </c>
      <c r="G354" s="3">
        <v>0.33050047214353162</v>
      </c>
      <c r="H354" s="3">
        <v>3.6463081130354734E-3</v>
      </c>
      <c r="I354" s="3">
        <v>-6.8665806669987922E-2</v>
      </c>
      <c r="J354" s="4" t="s">
        <v>20</v>
      </c>
      <c r="K354" s="10" t="s">
        <v>26</v>
      </c>
      <c r="L354" s="10" t="s">
        <v>26</v>
      </c>
      <c r="M354" s="10" t="s">
        <v>1207</v>
      </c>
      <c r="N354" s="10" t="s">
        <v>1207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768</v>
      </c>
      <c r="D355" s="2" t="s">
        <v>769</v>
      </c>
      <c r="E355" t="s">
        <v>770</v>
      </c>
      <c r="F355" s="20">
        <v>490065</v>
      </c>
      <c r="G355" s="3">
        <v>0.48623458945502396</v>
      </c>
      <c r="H355" s="3">
        <v>3.7208699316111947E-2</v>
      </c>
      <c r="I355" s="3">
        <v>-2.6752668629222418E-2</v>
      </c>
      <c r="J355" s="4" t="s">
        <v>20</v>
      </c>
      <c r="K355" s="10" t="s">
        <v>26</v>
      </c>
      <c r="L355" s="10" t="s">
        <v>26</v>
      </c>
      <c r="M355" s="10" t="s">
        <v>26</v>
      </c>
      <c r="N355" s="10" t="s">
        <v>769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500</v>
      </c>
      <c r="D356" s="2" t="s">
        <v>501</v>
      </c>
      <c r="E356" t="s">
        <v>502</v>
      </c>
      <c r="F356" s="20">
        <v>490065</v>
      </c>
      <c r="G356" s="3">
        <v>0.17235091177920159</v>
      </c>
      <c r="H356" s="3">
        <v>-1.2638442300821652E-2</v>
      </c>
      <c r="I356" s="3">
        <v>2.9017895062883107E-2</v>
      </c>
      <c r="J356" s="4" t="s">
        <v>20</v>
      </c>
      <c r="K356" s="10" t="s">
        <v>26</v>
      </c>
      <c r="L356" s="10" t="s">
        <v>26</v>
      </c>
      <c r="M356" s="10" t="s">
        <v>26</v>
      </c>
      <c r="N356" s="10" t="s">
        <v>501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778</v>
      </c>
      <c r="D357" s="2" t="s">
        <v>779</v>
      </c>
      <c r="E357" t="s">
        <v>780</v>
      </c>
      <c r="F357" s="20">
        <v>490065</v>
      </c>
      <c r="G357" s="3">
        <v>0.61104962184098877</v>
      </c>
      <c r="H357" s="3">
        <v>-1.5674912710794246E-2</v>
      </c>
      <c r="I357" s="3">
        <v>-7.4687715833460955E-2</v>
      </c>
      <c r="J357" s="4" t="s">
        <v>20</v>
      </c>
      <c r="K357" s="10" t="s">
        <v>26</v>
      </c>
      <c r="L357" s="10" t="s">
        <v>26</v>
      </c>
      <c r="M357" s="10" t="s">
        <v>26</v>
      </c>
      <c r="N357" s="10" t="s">
        <v>779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449</v>
      </c>
      <c r="D358" s="2" t="s">
        <v>460</v>
      </c>
      <c r="E358" t="s">
        <v>461</v>
      </c>
      <c r="F358" s="20">
        <v>490065</v>
      </c>
      <c r="G358" s="3">
        <v>0.1105934778205388</v>
      </c>
      <c r="H358" s="3">
        <v>-7.0610687022900687E-2</v>
      </c>
      <c r="I358" s="3">
        <v>-0.20736838164808052</v>
      </c>
      <c r="J358" s="4" t="s">
        <v>20</v>
      </c>
      <c r="K358" s="10" t="s">
        <v>26</v>
      </c>
      <c r="L358" s="10" t="s">
        <v>26</v>
      </c>
      <c r="M358" s="10" t="s">
        <v>26</v>
      </c>
      <c r="N358" s="10" t="s">
        <v>460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506</v>
      </c>
      <c r="D359" s="2" t="s">
        <v>507</v>
      </c>
      <c r="E359" t="s">
        <v>508</v>
      </c>
      <c r="F359" s="20">
        <v>490069</v>
      </c>
      <c r="G359" s="3">
        <v>0.6</v>
      </c>
      <c r="H359" s="3">
        <v>-3.0103480714957692E-2</v>
      </c>
      <c r="I359" s="3">
        <v>-2.3962309103877651E-2</v>
      </c>
      <c r="J359" s="4" t="s">
        <v>20</v>
      </c>
      <c r="K359" s="10" t="s">
        <v>26</v>
      </c>
      <c r="L359" s="10" t="s">
        <v>26</v>
      </c>
      <c r="M359" s="10" t="s">
        <v>26</v>
      </c>
      <c r="N359" s="10" t="s">
        <v>1228</v>
      </c>
      <c r="O359" s="10" t="s">
        <v>1228</v>
      </c>
      <c r="P359" s="10" t="s">
        <v>1228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762</v>
      </c>
      <c r="D360" s="2" t="s">
        <v>763</v>
      </c>
      <c r="E360" t="s">
        <v>764</v>
      </c>
      <c r="F360" s="20">
        <v>490069</v>
      </c>
      <c r="G360" s="3">
        <v>0.46733484527031965</v>
      </c>
      <c r="H360" s="3">
        <v>-3.532127328359002E-2</v>
      </c>
      <c r="I360" s="3">
        <v>-1.2768066005172871E-2</v>
      </c>
      <c r="J360" s="4" t="s">
        <v>20</v>
      </c>
      <c r="K360" s="10" t="s">
        <v>26</v>
      </c>
      <c r="L360" s="10" t="s">
        <v>26</v>
      </c>
      <c r="M360" s="10" t="s">
        <v>26</v>
      </c>
      <c r="N360" s="10" t="s">
        <v>1244</v>
      </c>
      <c r="O360" s="10" t="s">
        <v>1244</v>
      </c>
      <c r="P360" s="10" t="s">
        <v>1244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812</v>
      </c>
      <c r="D361" s="2" t="s">
        <v>821</v>
      </c>
      <c r="E361" t="s">
        <v>822</v>
      </c>
      <c r="F361" s="20">
        <v>490069</v>
      </c>
      <c r="G361" s="3">
        <v>0.52735615954818216</v>
      </c>
      <c r="H361" s="3">
        <v>-6.3733060709546929E-2</v>
      </c>
      <c r="I361" s="3">
        <v>-6.1215743387775724E-2</v>
      </c>
      <c r="J361" s="4" t="s">
        <v>20</v>
      </c>
      <c r="K361" s="10" t="s">
        <v>26</v>
      </c>
      <c r="L361" s="10" t="s">
        <v>26</v>
      </c>
      <c r="M361" s="10" t="s">
        <v>26</v>
      </c>
      <c r="N361" s="10" t="s">
        <v>1332</v>
      </c>
      <c r="O361" s="10" t="s">
        <v>1332</v>
      </c>
      <c r="P361" s="10" t="s">
        <v>1332</v>
      </c>
      <c r="Q361" s="10" t="s">
        <v>1332</v>
      </c>
      <c r="R361" s="10" t="s">
        <v>1332</v>
      </c>
      <c r="S361" s="10" t="s">
        <v>26</v>
      </c>
    </row>
    <row r="362" spans="2:19" ht="15" thickTop="1" thickBot="1" x14ac:dyDescent="0.5">
      <c r="B362" s="12">
        <v>335</v>
      </c>
      <c r="C362" s="2" t="s">
        <v>477</v>
      </c>
      <c r="D362" s="2" t="s">
        <v>484</v>
      </c>
      <c r="E362" t="s">
        <v>485</v>
      </c>
      <c r="F362" s="20">
        <v>490069</v>
      </c>
      <c r="G362" s="3">
        <v>0.80392730392730394</v>
      </c>
      <c r="H362" s="3">
        <v>-7.2656041314219502E-2</v>
      </c>
      <c r="I362" s="3">
        <v>-5.2600804093130692E-2</v>
      </c>
      <c r="J362" s="4" t="s">
        <v>20</v>
      </c>
      <c r="K362" s="10" t="s">
        <v>26</v>
      </c>
      <c r="L362" s="10" t="s">
        <v>26</v>
      </c>
      <c r="M362" s="10" t="s">
        <v>26</v>
      </c>
      <c r="N362" s="10" t="s">
        <v>1333</v>
      </c>
      <c r="O362" s="10" t="s">
        <v>1333</v>
      </c>
      <c r="P362" s="10" t="s">
        <v>1333</v>
      </c>
      <c r="Q362" s="10" t="s">
        <v>1333</v>
      </c>
      <c r="R362" s="10" t="s">
        <v>1333</v>
      </c>
      <c r="S362" s="10" t="s">
        <v>26</v>
      </c>
    </row>
    <row r="363" spans="2:19" ht="15" thickTop="1" thickBot="1" x14ac:dyDescent="0.5">
      <c r="B363" s="12">
        <v>336</v>
      </c>
      <c r="C363" s="2" t="s">
        <v>797</v>
      </c>
      <c r="D363" s="2" t="s">
        <v>808</v>
      </c>
      <c r="E363" t="s">
        <v>809</v>
      </c>
      <c r="F363" s="20">
        <v>490069</v>
      </c>
      <c r="G363" s="3">
        <v>0.26639380727822759</v>
      </c>
      <c r="H363" s="3">
        <v>-9.3046033300685699E-2</v>
      </c>
      <c r="I363" s="3">
        <v>-5.6935243226201665E-2</v>
      </c>
      <c r="J363" s="4" t="s">
        <v>20</v>
      </c>
      <c r="K363" s="10" t="s">
        <v>26</v>
      </c>
      <c r="L363" s="10" t="s">
        <v>26</v>
      </c>
      <c r="M363" s="10" t="s">
        <v>26</v>
      </c>
      <c r="N363" s="10" t="s">
        <v>1334</v>
      </c>
      <c r="O363" s="10" t="s">
        <v>1334</v>
      </c>
      <c r="P363" s="10" t="s">
        <v>1334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797</v>
      </c>
      <c r="D364" s="2" t="s">
        <v>810</v>
      </c>
      <c r="E364" t="s">
        <v>811</v>
      </c>
      <c r="F364" s="20">
        <v>490071</v>
      </c>
      <c r="G364" s="3">
        <v>0.68875685557586841</v>
      </c>
      <c r="H364" s="3">
        <v>1.6080675933496959E-2</v>
      </c>
      <c r="I364" s="3">
        <v>-9.1013271498850953E-2</v>
      </c>
      <c r="J364" s="4" t="s">
        <v>19</v>
      </c>
      <c r="K364" s="10" t="s">
        <v>1246</v>
      </c>
      <c r="L364" s="10" t="s">
        <v>1246</v>
      </c>
      <c r="M364" s="10" t="s">
        <v>1246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797</v>
      </c>
      <c r="D365" s="2" t="s">
        <v>806</v>
      </c>
      <c r="E365" t="s">
        <v>807</v>
      </c>
      <c r="F365" s="20">
        <v>490075</v>
      </c>
      <c r="G365" s="3">
        <v>0.49206021860177351</v>
      </c>
      <c r="H365" s="3">
        <v>7.6393831553973876E-2</v>
      </c>
      <c r="I365" s="3">
        <v>-1.6746942910869249E-2</v>
      </c>
      <c r="J365" s="4" t="s">
        <v>19</v>
      </c>
      <c r="K365" s="10" t="s">
        <v>26</v>
      </c>
      <c r="L365" s="10" t="s">
        <v>26</v>
      </c>
      <c r="M365" s="10" t="s">
        <v>806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542</v>
      </c>
      <c r="D366" s="2" t="s">
        <v>553</v>
      </c>
      <c r="E366" t="s">
        <v>554</v>
      </c>
      <c r="F366" s="20">
        <v>490075</v>
      </c>
      <c r="G366" s="3">
        <v>0.60458747004450519</v>
      </c>
      <c r="H366" s="3">
        <v>2.6706231454004838E-3</v>
      </c>
      <c r="I366" s="3">
        <v>-2.6881008196229433E-2</v>
      </c>
      <c r="J366" s="4" t="s">
        <v>19</v>
      </c>
      <c r="K366" s="10" t="s">
        <v>26</v>
      </c>
      <c r="L366" s="10" t="s">
        <v>26</v>
      </c>
      <c r="M366" s="10" t="s">
        <v>553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468</v>
      </c>
      <c r="D367" s="2" t="s">
        <v>469</v>
      </c>
      <c r="E367" t="s">
        <v>470</v>
      </c>
      <c r="F367" s="20">
        <v>490075</v>
      </c>
      <c r="G367" s="3">
        <v>0.59239954160659491</v>
      </c>
      <c r="H367" s="3">
        <v>-1.7944619192492229E-2</v>
      </c>
      <c r="I367" s="3">
        <v>-7.3409829932151033E-2</v>
      </c>
      <c r="J367" s="4" t="s">
        <v>19</v>
      </c>
      <c r="K367" s="10" t="s">
        <v>26</v>
      </c>
      <c r="L367" s="10" t="s">
        <v>26</v>
      </c>
      <c r="M367" s="10" t="s">
        <v>469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449</v>
      </c>
      <c r="D368" s="2" t="s">
        <v>454</v>
      </c>
      <c r="E368" t="s">
        <v>455</v>
      </c>
      <c r="F368" s="20">
        <v>490075</v>
      </c>
      <c r="G368" s="3">
        <v>0.67403412607196533</v>
      </c>
      <c r="H368" s="3">
        <v>-7.204241310017527E-2</v>
      </c>
      <c r="I368" s="3">
        <v>-0.1256414977055379</v>
      </c>
      <c r="J368" s="4" t="s">
        <v>19</v>
      </c>
      <c r="K368" s="10" t="s">
        <v>26</v>
      </c>
      <c r="L368" s="10" t="s">
        <v>26</v>
      </c>
      <c r="M368" s="10" t="s">
        <v>454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449</v>
      </c>
      <c r="D369" s="2" t="s">
        <v>456</v>
      </c>
      <c r="E369" t="s">
        <v>457</v>
      </c>
      <c r="F369" s="20">
        <v>490075</v>
      </c>
      <c r="G369" s="3">
        <v>0.55707418775699313</v>
      </c>
      <c r="H369" s="3">
        <v>-8.8205474822575083E-2</v>
      </c>
      <c r="I369" s="3">
        <v>-0.16403814811831638</v>
      </c>
      <c r="J369" s="4" t="s">
        <v>19</v>
      </c>
      <c r="K369" s="10" t="s">
        <v>26</v>
      </c>
      <c r="L369" s="10" t="s">
        <v>26</v>
      </c>
      <c r="M369" s="10" t="s">
        <v>456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477</v>
      </c>
      <c r="D370" s="2" t="s">
        <v>478</v>
      </c>
      <c r="E370" t="s">
        <v>479</v>
      </c>
      <c r="F370" s="20">
        <v>490075</v>
      </c>
      <c r="G370" s="3">
        <v>0.64296635103362332</v>
      </c>
      <c r="H370" s="3">
        <v>-0.10612298337236865</v>
      </c>
      <c r="I370" s="3">
        <v>-0.16443557348302085</v>
      </c>
      <c r="J370" s="4" t="s">
        <v>19</v>
      </c>
      <c r="K370" s="10" t="s">
        <v>26</v>
      </c>
      <c r="L370" s="10" t="s">
        <v>26</v>
      </c>
      <c r="M370" s="10" t="s">
        <v>478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812</v>
      </c>
      <c r="D371" s="2" t="s">
        <v>817</v>
      </c>
      <c r="E371" t="s">
        <v>818</v>
      </c>
      <c r="F371" s="20">
        <v>490079</v>
      </c>
      <c r="G371" s="3">
        <v>0.88923502942194532</v>
      </c>
      <c r="H371" s="3">
        <v>-2.6382916697033777E-2</v>
      </c>
      <c r="I371" s="3">
        <v>-1.2324320487790273E-2</v>
      </c>
      <c r="J371" s="4" t="s">
        <v>19</v>
      </c>
      <c r="K371" s="10" t="s">
        <v>26</v>
      </c>
      <c r="L371" s="10" t="s">
        <v>26</v>
      </c>
      <c r="M371" s="10" t="s">
        <v>1335</v>
      </c>
      <c r="N371" s="10" t="s">
        <v>1335</v>
      </c>
      <c r="O371" s="10" t="s">
        <v>1335</v>
      </c>
      <c r="P371" s="10" t="s">
        <v>1335</v>
      </c>
      <c r="Q371" s="10" t="s">
        <v>1335</v>
      </c>
      <c r="R371" s="10" t="s">
        <v>1335</v>
      </c>
      <c r="S371" s="10" t="s">
        <v>26</v>
      </c>
    </row>
    <row r="372" spans="2:19" ht="15" thickTop="1" thickBot="1" x14ac:dyDescent="0.5">
      <c r="B372" s="12">
        <v>345</v>
      </c>
      <c r="C372" s="2" t="s">
        <v>532</v>
      </c>
      <c r="D372" s="2" t="s">
        <v>533</v>
      </c>
      <c r="E372" t="s">
        <v>534</v>
      </c>
      <c r="F372" s="20">
        <v>490079</v>
      </c>
      <c r="G372" s="3">
        <v>0.67323481116584583</v>
      </c>
      <c r="H372" s="3">
        <v>-4.1643531371460298E-2</v>
      </c>
      <c r="I372" s="3">
        <v>-6.2880908234591304E-2</v>
      </c>
      <c r="J372" s="4" t="s">
        <v>19</v>
      </c>
      <c r="K372" s="10" t="s">
        <v>26</v>
      </c>
      <c r="L372" s="10" t="s">
        <v>26</v>
      </c>
      <c r="M372" s="10" t="s">
        <v>1336</v>
      </c>
      <c r="N372" s="10" t="s">
        <v>1336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829</v>
      </c>
      <c r="D373" s="2" t="s">
        <v>834</v>
      </c>
      <c r="E373" t="s">
        <v>835</v>
      </c>
      <c r="F373" s="20">
        <v>490079</v>
      </c>
      <c r="G373" s="3">
        <v>0.78933919657713347</v>
      </c>
      <c r="H373" s="3">
        <v>-4.2538065051246986E-2</v>
      </c>
      <c r="I373" s="3">
        <v>-3.5778958421127127E-3</v>
      </c>
      <c r="J373" s="4" t="s">
        <v>19</v>
      </c>
      <c r="K373" s="10" t="s">
        <v>26</v>
      </c>
      <c r="L373" s="10" t="s">
        <v>26</v>
      </c>
      <c r="M373" s="10" t="s">
        <v>1248</v>
      </c>
      <c r="N373" s="10" t="s">
        <v>1248</v>
      </c>
      <c r="O373" s="10" t="s">
        <v>1248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477</v>
      </c>
      <c r="D374" s="2" t="s">
        <v>963</v>
      </c>
      <c r="E374" t="s">
        <v>1119</v>
      </c>
      <c r="F374" s="20">
        <v>490079</v>
      </c>
      <c r="G374" s="3">
        <v>0.46905930634907855</v>
      </c>
      <c r="H374" s="3">
        <v>-7.4939128866444243E-2</v>
      </c>
      <c r="I374" s="3">
        <v>-0.16960686656923585</v>
      </c>
      <c r="J374" s="4" t="s">
        <v>19</v>
      </c>
      <c r="K374" s="10" t="s">
        <v>26</v>
      </c>
      <c r="L374" s="10" t="s">
        <v>26</v>
      </c>
      <c r="M374" s="10" t="s">
        <v>963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378</v>
      </c>
      <c r="D375" s="2" t="s">
        <v>952</v>
      </c>
      <c r="E375" t="s">
        <v>1106</v>
      </c>
      <c r="F375" s="20">
        <v>490079</v>
      </c>
      <c r="G375" s="3">
        <v>0.74458759463408175</v>
      </c>
      <c r="H375" s="3">
        <v>-7.6255010498186629E-2</v>
      </c>
      <c r="I375" s="3">
        <v>-7.5762158703827692E-3</v>
      </c>
      <c r="J375" s="4" t="s">
        <v>19</v>
      </c>
      <c r="K375" s="10" t="s">
        <v>26</v>
      </c>
      <c r="L375" s="10" t="s">
        <v>26</v>
      </c>
      <c r="M375" s="10" t="s">
        <v>1337</v>
      </c>
      <c r="N375" s="10" t="s">
        <v>1337</v>
      </c>
      <c r="O375" s="10" t="s">
        <v>1337</v>
      </c>
      <c r="P375" s="10" t="s">
        <v>1337</v>
      </c>
      <c r="Q375" s="10" t="s">
        <v>1337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462</v>
      </c>
      <c r="D376" s="2" t="s">
        <v>463</v>
      </c>
      <c r="E376" t="s">
        <v>464</v>
      </c>
      <c r="F376" s="20">
        <v>490079</v>
      </c>
      <c r="G376" s="3">
        <v>0.77045313469894461</v>
      </c>
      <c r="H376" s="3">
        <v>-8.6138175376439405E-2</v>
      </c>
      <c r="I376" s="3">
        <v>-4.1284247024838419E-2</v>
      </c>
      <c r="J376" s="4" t="s">
        <v>19</v>
      </c>
      <c r="K376" s="10" t="s">
        <v>26</v>
      </c>
      <c r="L376" s="10" t="s">
        <v>26</v>
      </c>
      <c r="M376" s="10" t="s">
        <v>1338</v>
      </c>
      <c r="N376" s="10" t="s">
        <v>1338</v>
      </c>
      <c r="O376" s="10" t="s">
        <v>1338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477</v>
      </c>
      <c r="D377" s="2" t="s">
        <v>482</v>
      </c>
      <c r="E377" t="s">
        <v>483</v>
      </c>
      <c r="F377" s="20">
        <v>490079</v>
      </c>
      <c r="G377" s="3">
        <v>0.60323532122776291</v>
      </c>
      <c r="H377" s="3">
        <v>-0.12055408009165237</v>
      </c>
      <c r="I377" s="3">
        <v>-0.17230718636640227</v>
      </c>
      <c r="J377" s="4" t="s">
        <v>19</v>
      </c>
      <c r="K377" s="10" t="s">
        <v>26</v>
      </c>
      <c r="L377" s="10" t="s">
        <v>26</v>
      </c>
      <c r="M377" s="10" t="s">
        <v>1339</v>
      </c>
      <c r="N377" s="10" t="s">
        <v>1339</v>
      </c>
      <c r="O377" s="10" t="s">
        <v>1339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568</v>
      </c>
      <c r="D378" s="2" t="s">
        <v>569</v>
      </c>
      <c r="E378" t="s">
        <v>570</v>
      </c>
      <c r="F378" s="20">
        <v>490085</v>
      </c>
      <c r="G378" s="3">
        <v>0.14578754578754574</v>
      </c>
      <c r="H378" s="3">
        <v>-1.9367028814359918E-2</v>
      </c>
      <c r="I378" s="3">
        <v>-1.929568801888229E-2</v>
      </c>
      <c r="J378" s="4" t="s">
        <v>18</v>
      </c>
      <c r="K378" s="10" t="s">
        <v>26</v>
      </c>
      <c r="L378" s="10" t="s">
        <v>569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514</v>
      </c>
      <c r="D379" s="2" t="s">
        <v>521</v>
      </c>
      <c r="E379" t="s">
        <v>522</v>
      </c>
      <c r="F379" s="20">
        <v>490085</v>
      </c>
      <c r="G379" s="3">
        <v>0.45920682457573286</v>
      </c>
      <c r="H379" s="3">
        <v>-2.0806354139687445E-2</v>
      </c>
      <c r="I379" s="3">
        <v>-5.7250699664284942E-2</v>
      </c>
      <c r="J379" s="4" t="s">
        <v>18</v>
      </c>
      <c r="K379" s="10" t="s">
        <v>26</v>
      </c>
      <c r="L379" s="10" t="s">
        <v>521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1123</v>
      </c>
      <c r="D380" s="2" t="s">
        <v>967</v>
      </c>
      <c r="E380" t="s">
        <v>1124</v>
      </c>
      <c r="F380" s="20">
        <v>490089</v>
      </c>
      <c r="G380" s="3">
        <v>0.28360061092019856</v>
      </c>
      <c r="H380" s="3">
        <v>-1.4600130747439566E-2</v>
      </c>
      <c r="I380" s="3">
        <v>-1.0856625067745705E-2</v>
      </c>
      <c r="J380" s="4" t="s">
        <v>18</v>
      </c>
      <c r="K380" s="10" t="s">
        <v>26</v>
      </c>
      <c r="L380" s="10" t="s">
        <v>1340</v>
      </c>
      <c r="M380" s="10" t="s">
        <v>1340</v>
      </c>
      <c r="N380" s="10" t="s">
        <v>1340</v>
      </c>
      <c r="O380" s="10" t="s">
        <v>1340</v>
      </c>
      <c r="P380" s="10" t="s">
        <v>1340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859</v>
      </c>
      <c r="D381" s="2" t="s">
        <v>860</v>
      </c>
      <c r="E381" t="s">
        <v>861</v>
      </c>
      <c r="F381" s="20">
        <v>490089</v>
      </c>
      <c r="G381" s="3">
        <v>0.84718723761544923</v>
      </c>
      <c r="H381" s="3">
        <v>-1.8898186889818744E-2</v>
      </c>
      <c r="I381" s="3">
        <v>-2.0690855303234616E-2</v>
      </c>
      <c r="J381" s="4" t="s">
        <v>18</v>
      </c>
      <c r="K381" s="10" t="s">
        <v>26</v>
      </c>
      <c r="L381" s="10" t="s">
        <v>1250</v>
      </c>
      <c r="M381" s="10" t="s">
        <v>1250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514</v>
      </c>
      <c r="D382" s="2" t="s">
        <v>515</v>
      </c>
      <c r="E382" t="s">
        <v>516</v>
      </c>
      <c r="F382" s="20">
        <v>490089</v>
      </c>
      <c r="G382" s="3">
        <v>0.26565711936412212</v>
      </c>
      <c r="H382" s="3">
        <v>-2.6511397423191391E-2</v>
      </c>
      <c r="I382" s="3">
        <v>-4.0095614197109899E-2</v>
      </c>
      <c r="J382" s="4" t="s">
        <v>18</v>
      </c>
      <c r="K382" s="10" t="s">
        <v>26</v>
      </c>
      <c r="L382" s="10" t="s">
        <v>1205</v>
      </c>
      <c r="M382" s="10" t="s">
        <v>1205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388</v>
      </c>
      <c r="D383" s="2" t="s">
        <v>873</v>
      </c>
      <c r="E383" t="s">
        <v>874</v>
      </c>
      <c r="F383" s="20">
        <v>490089</v>
      </c>
      <c r="G383" s="3">
        <v>0.87488626023657867</v>
      </c>
      <c r="H383" s="3">
        <v>-6.1680801850424023E-2</v>
      </c>
      <c r="I383" s="3">
        <v>-1.9164046223700288E-2</v>
      </c>
      <c r="J383" s="4" t="s">
        <v>18</v>
      </c>
      <c r="K383" s="10" t="s">
        <v>26</v>
      </c>
      <c r="L383" s="10" t="s">
        <v>1203</v>
      </c>
      <c r="M383" s="10" t="s">
        <v>1203</v>
      </c>
      <c r="N383" s="10" t="s">
        <v>1203</v>
      </c>
      <c r="O383" s="10" t="s">
        <v>1203</v>
      </c>
      <c r="P383" s="10" t="s">
        <v>1203</v>
      </c>
      <c r="Q383" s="10" t="s">
        <v>1203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468</v>
      </c>
      <c r="D384" s="2" t="s">
        <v>471</v>
      </c>
      <c r="E384" t="s">
        <v>472</v>
      </c>
      <c r="F384" s="20">
        <v>490089</v>
      </c>
      <c r="G384" s="3">
        <v>0.53964578663448037</v>
      </c>
      <c r="H384" s="3">
        <v>-0.24684092998817808</v>
      </c>
      <c r="I384" s="3">
        <v>-0.26807763855790279</v>
      </c>
      <c r="J384" s="4" t="s">
        <v>18</v>
      </c>
      <c r="K384" s="10" t="s">
        <v>26</v>
      </c>
      <c r="L384" s="10" t="s">
        <v>1341</v>
      </c>
      <c r="M384" s="10" t="s">
        <v>1341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398</v>
      </c>
      <c r="D385" s="2" t="s">
        <v>403</v>
      </c>
      <c r="E385" t="s">
        <v>404</v>
      </c>
      <c r="F385" s="20">
        <v>490095</v>
      </c>
      <c r="G385" s="3">
        <v>0.5522424183750031</v>
      </c>
      <c r="H385" s="3">
        <v>1.7566911943074307E-2</v>
      </c>
      <c r="I385" s="3">
        <v>-3.4949135778423727E-2</v>
      </c>
      <c r="J385" s="4" t="s">
        <v>17</v>
      </c>
      <c r="K385" s="10" t="s">
        <v>403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771</v>
      </c>
      <c r="D386" s="2" t="s">
        <v>776</v>
      </c>
      <c r="E386" t="s">
        <v>777</v>
      </c>
      <c r="F386" s="20">
        <v>490095</v>
      </c>
      <c r="G386" s="3">
        <v>0.12082643187167641</v>
      </c>
      <c r="H386" s="3">
        <v>1.0279388508170811E-2</v>
      </c>
      <c r="I386" s="3">
        <v>-0.12553271096267699</v>
      </c>
      <c r="J386" s="4" t="s">
        <v>17</v>
      </c>
      <c r="K386" s="10" t="s">
        <v>776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870</v>
      </c>
      <c r="D387" s="2" t="s">
        <v>871</v>
      </c>
      <c r="E387" t="s">
        <v>872</v>
      </c>
      <c r="F387" s="20">
        <v>490095</v>
      </c>
      <c r="G387" s="3">
        <v>0.52799474414190828</v>
      </c>
      <c r="H387" s="3">
        <v>1.7155461155135036E-3</v>
      </c>
      <c r="I387" s="3">
        <v>-0.13746410789929261</v>
      </c>
      <c r="J387" s="4" t="s">
        <v>17</v>
      </c>
      <c r="K387" s="10" t="s">
        <v>871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755</v>
      </c>
      <c r="D388" s="2" t="s">
        <v>758</v>
      </c>
      <c r="E388" t="s">
        <v>759</v>
      </c>
      <c r="F388" s="20">
        <v>490095</v>
      </c>
      <c r="G388" s="3">
        <v>0.52677216561890317</v>
      </c>
      <c r="H388" s="3">
        <v>-4.4305446963772378E-3</v>
      </c>
      <c r="I388" s="3">
        <v>-0.12634293326931542</v>
      </c>
      <c r="J388" s="4" t="s">
        <v>17</v>
      </c>
      <c r="K388" s="10" t="s">
        <v>758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486</v>
      </c>
      <c r="D389" s="2" t="s">
        <v>965</v>
      </c>
      <c r="E389" t="s">
        <v>1121</v>
      </c>
      <c r="F389" s="20">
        <v>490095</v>
      </c>
      <c r="G389" s="3">
        <v>0.28973423658155306</v>
      </c>
      <c r="H389" s="3">
        <v>-2.1707508112341924E-2</v>
      </c>
      <c r="I389" s="3">
        <v>-0.13166588950615579</v>
      </c>
      <c r="J389" s="4" t="s">
        <v>17</v>
      </c>
      <c r="K389" s="10" t="s">
        <v>965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755</v>
      </c>
      <c r="D390" s="2" t="s">
        <v>756</v>
      </c>
      <c r="E390" t="s">
        <v>757</v>
      </c>
      <c r="F390" s="20">
        <v>490095</v>
      </c>
      <c r="G390" s="3">
        <v>0.13405270803071179</v>
      </c>
      <c r="H390" s="3">
        <v>-5.9022222222222226E-2</v>
      </c>
      <c r="I390" s="3">
        <v>-0.27550911465106875</v>
      </c>
      <c r="J390" s="4" t="s">
        <v>17</v>
      </c>
      <c r="K390" s="10" t="s">
        <v>756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462</v>
      </c>
      <c r="D391" s="2" t="s">
        <v>962</v>
      </c>
      <c r="E391" t="s">
        <v>1118</v>
      </c>
      <c r="F391" s="20">
        <v>490095</v>
      </c>
      <c r="G391" s="3">
        <v>0.1198391013964784</v>
      </c>
      <c r="H391" s="3">
        <v>-6.1350381336922374E-2</v>
      </c>
      <c r="I391" s="3">
        <v>-0.17379725997646248</v>
      </c>
      <c r="J391" s="4" t="s">
        <v>17</v>
      </c>
      <c r="K391" s="10" t="s">
        <v>962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449</v>
      </c>
      <c r="D392" s="2" t="s">
        <v>961</v>
      </c>
      <c r="E392" t="s">
        <v>1117</v>
      </c>
      <c r="F392" s="20">
        <v>490095</v>
      </c>
      <c r="G392" s="3">
        <v>7.4660295654808991E-5</v>
      </c>
      <c r="H392" s="3">
        <v>-6.7377398720682241E-2</v>
      </c>
      <c r="I392" s="3">
        <v>-0.38586478073519881</v>
      </c>
      <c r="J392" s="4" t="s">
        <v>17</v>
      </c>
      <c r="K392" s="10" t="s">
        <v>961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535</v>
      </c>
      <c r="D393" s="2" t="s">
        <v>540</v>
      </c>
      <c r="E393" t="s">
        <v>541</v>
      </c>
      <c r="F393" s="20">
        <v>490095</v>
      </c>
      <c r="G393" s="3">
        <v>0.10552649533773029</v>
      </c>
      <c r="H393" s="3">
        <v>-7.4184496667835914E-2</v>
      </c>
      <c r="I393" s="3">
        <v>-0.11299821389866492</v>
      </c>
      <c r="J393" s="4" t="s">
        <v>17</v>
      </c>
      <c r="K393" s="10" t="s">
        <v>540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449</v>
      </c>
      <c r="D394" s="2" t="s">
        <v>458</v>
      </c>
      <c r="E394" t="s">
        <v>459</v>
      </c>
      <c r="F394" s="20">
        <v>490095</v>
      </c>
      <c r="G394" s="3">
        <v>0.56513448414291456</v>
      </c>
      <c r="H394" s="3">
        <v>-8.0244283482459766E-2</v>
      </c>
      <c r="I394" s="3">
        <v>-0.10625072454968729</v>
      </c>
      <c r="J394" s="4" t="s">
        <v>17</v>
      </c>
      <c r="K394" s="10" t="s">
        <v>458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477</v>
      </c>
      <c r="D395" s="2" t="s">
        <v>964</v>
      </c>
      <c r="E395" t="s">
        <v>1120</v>
      </c>
      <c r="F395" s="20">
        <v>490095</v>
      </c>
      <c r="G395" s="3">
        <v>0.11387455530271466</v>
      </c>
      <c r="H395" s="3">
        <v>-0.11031390134529151</v>
      </c>
      <c r="I395" s="3">
        <v>-0.46171015551801781</v>
      </c>
      <c r="J395" s="4" t="s">
        <v>17</v>
      </c>
      <c r="K395" s="10" t="s">
        <v>964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381</v>
      </c>
      <c r="D396" s="2" t="s">
        <v>386</v>
      </c>
      <c r="E396" t="s">
        <v>387</v>
      </c>
      <c r="F396" s="20">
        <v>490095</v>
      </c>
      <c r="G396" s="3">
        <v>0.5499971958947899</v>
      </c>
      <c r="H396" s="3">
        <v>-0.11127232701255821</v>
      </c>
      <c r="I396" s="3">
        <v>-0.21950366443974614</v>
      </c>
      <c r="J396" s="4" t="s">
        <v>17</v>
      </c>
      <c r="K396" s="10" t="s">
        <v>386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468</v>
      </c>
      <c r="D397" s="2" t="s">
        <v>475</v>
      </c>
      <c r="E397" t="s">
        <v>476</v>
      </c>
      <c r="F397" s="20">
        <v>490095</v>
      </c>
      <c r="G397" s="3">
        <v>0.4884078212290503</v>
      </c>
      <c r="H397" s="3">
        <v>-0.13736791546589824</v>
      </c>
      <c r="I397" s="3">
        <v>-0.258059280898222</v>
      </c>
      <c r="J397" s="4" t="s">
        <v>17</v>
      </c>
      <c r="K397" s="10" t="s">
        <v>475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388</v>
      </c>
      <c r="D398" s="2" t="s">
        <v>393</v>
      </c>
      <c r="E398" t="s">
        <v>394</v>
      </c>
      <c r="F398" s="20">
        <v>490095</v>
      </c>
      <c r="G398" s="3">
        <v>0.14486818530842074</v>
      </c>
      <c r="H398" s="3">
        <v>-0.24225122349102779</v>
      </c>
      <c r="I398" s="3">
        <v>-0.73774638325021236</v>
      </c>
      <c r="J398" s="4" t="s">
        <v>17</v>
      </c>
      <c r="K398" s="10" t="s">
        <v>393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781</v>
      </c>
      <c r="D399" s="2" t="s">
        <v>782</v>
      </c>
      <c r="E399" t="s">
        <v>783</v>
      </c>
      <c r="F399" s="20">
        <v>490099</v>
      </c>
      <c r="G399" s="3">
        <v>0.53948388273378023</v>
      </c>
      <c r="H399" s="3">
        <v>-5.2146602294554263E-2</v>
      </c>
      <c r="I399" s="3">
        <v>-0.12213917544980454</v>
      </c>
      <c r="J399" s="4" t="s">
        <v>17</v>
      </c>
      <c r="K399" s="10" t="s">
        <v>1342</v>
      </c>
      <c r="L399" s="10" t="s">
        <v>1342</v>
      </c>
      <c r="M399" s="10" t="s">
        <v>1342</v>
      </c>
      <c r="N399" s="10" t="s">
        <v>1342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509</v>
      </c>
      <c r="D400" s="2" t="s">
        <v>512</v>
      </c>
      <c r="E400" t="s">
        <v>513</v>
      </c>
      <c r="F400" s="20">
        <v>490099</v>
      </c>
      <c r="G400" s="3">
        <v>0.39894514767932487</v>
      </c>
      <c r="H400" s="3">
        <v>-7.9338415815996904E-2</v>
      </c>
      <c r="I400" s="3">
        <v>-0.11854216152020065</v>
      </c>
      <c r="J400" s="4" t="s">
        <v>17</v>
      </c>
      <c r="K400" s="10" t="s">
        <v>1343</v>
      </c>
      <c r="L400" s="10" t="s">
        <v>1343</v>
      </c>
      <c r="M400" s="10" t="s">
        <v>1343</v>
      </c>
      <c r="N400" s="10" t="s">
        <v>1343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477</v>
      </c>
      <c r="D401" s="2" t="s">
        <v>480</v>
      </c>
      <c r="E401" t="s">
        <v>481</v>
      </c>
      <c r="F401" s="20">
        <v>490099</v>
      </c>
      <c r="G401" s="3">
        <v>0.54566744730679151</v>
      </c>
      <c r="H401" s="3">
        <v>-0.10421994884910493</v>
      </c>
      <c r="I401" s="3">
        <v>-0.21534056795678</v>
      </c>
      <c r="J401" s="4" t="s">
        <v>17</v>
      </c>
      <c r="K401" s="10" t="s">
        <v>1344</v>
      </c>
      <c r="L401" s="10" t="s">
        <v>1344</v>
      </c>
      <c r="M401" s="10" t="s">
        <v>1344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79</v>
      </c>
      <c r="D402" s="2" t="s">
        <v>80</v>
      </c>
      <c r="E402" t="s">
        <v>81</v>
      </c>
      <c r="F402" s="20">
        <v>590011</v>
      </c>
      <c r="G402" s="3">
        <v>0.9395920259619841</v>
      </c>
      <c r="H402" s="3">
        <v>-4.4575963873969518E-2</v>
      </c>
      <c r="I402" s="3">
        <v>9.1097754982758489E-2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1345</v>
      </c>
      <c r="S402" s="10" t="s">
        <v>1345</v>
      </c>
    </row>
    <row r="403" spans="2:19" ht="15" thickTop="1" thickBot="1" x14ac:dyDescent="0.5">
      <c r="B403" s="12">
        <v>376</v>
      </c>
      <c r="C403" s="2" t="s">
        <v>31</v>
      </c>
      <c r="D403" s="2" t="s">
        <v>34</v>
      </c>
      <c r="E403" t="s">
        <v>35</v>
      </c>
      <c r="F403" s="20">
        <v>590015</v>
      </c>
      <c r="G403" s="3">
        <v>0.67822240510235565</v>
      </c>
      <c r="H403" s="3">
        <v>4.0138573647115039E-2</v>
      </c>
      <c r="I403" s="3">
        <v>9.5417852153173124E-2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34</v>
      </c>
    </row>
    <row r="404" spans="2:19" ht="15" thickTop="1" thickBot="1" x14ac:dyDescent="0.5">
      <c r="B404" s="12">
        <v>377</v>
      </c>
      <c r="C404" s="2" t="s">
        <v>49</v>
      </c>
      <c r="D404" s="2" t="s">
        <v>56</v>
      </c>
      <c r="E404" t="s">
        <v>57</v>
      </c>
      <c r="F404" s="20">
        <v>590015</v>
      </c>
      <c r="G404" s="3">
        <v>0.9034562656883568</v>
      </c>
      <c r="H404" s="3">
        <v>1.3131409949199698E-2</v>
      </c>
      <c r="I404" s="3">
        <v>0.19018888008518176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56</v>
      </c>
    </row>
    <row r="405" spans="2:19" ht="15" thickTop="1" thickBot="1" x14ac:dyDescent="0.5">
      <c r="B405" s="12">
        <v>378</v>
      </c>
      <c r="C405" s="2" t="s">
        <v>76</v>
      </c>
      <c r="D405" s="2" t="s">
        <v>77</v>
      </c>
      <c r="E405" t="s">
        <v>78</v>
      </c>
      <c r="F405" s="20">
        <v>590015</v>
      </c>
      <c r="G405" s="3">
        <v>0.89930843706777319</v>
      </c>
      <c r="H405" s="3">
        <v>3.4855350296269733E-3</v>
      </c>
      <c r="I405" s="3">
        <v>0.32617197396480418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77</v>
      </c>
    </row>
    <row r="406" spans="2:19" ht="15" thickTop="1" thickBot="1" x14ac:dyDescent="0.5">
      <c r="B406" s="12">
        <v>379</v>
      </c>
      <c r="C406" s="2" t="s">
        <v>49</v>
      </c>
      <c r="D406" s="2" t="s">
        <v>52</v>
      </c>
      <c r="E406" t="s">
        <v>53</v>
      </c>
      <c r="F406" s="20">
        <v>590015</v>
      </c>
      <c r="G406" s="3">
        <v>0.95955825167211095</v>
      </c>
      <c r="H406" s="3">
        <v>-1.986189774226086E-2</v>
      </c>
      <c r="I406" s="3">
        <v>0.1247664527031347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52</v>
      </c>
    </row>
    <row r="407" spans="2:19" ht="15" thickTop="1" thickBot="1" x14ac:dyDescent="0.5">
      <c r="B407" s="12">
        <v>380</v>
      </c>
      <c r="C407" s="2" t="s">
        <v>67</v>
      </c>
      <c r="D407" s="2" t="s">
        <v>70</v>
      </c>
      <c r="E407" t="s">
        <v>71</v>
      </c>
      <c r="F407" s="20">
        <v>590015</v>
      </c>
      <c r="G407" s="3">
        <v>0.96504807401584325</v>
      </c>
      <c r="H407" s="3">
        <v>-1.9867824930379488E-2</v>
      </c>
      <c r="I407" s="3">
        <v>0.21652536809551728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70</v>
      </c>
    </row>
    <row r="408" spans="2:19" ht="15" thickTop="1" thickBot="1" x14ac:dyDescent="0.5">
      <c r="B408" s="12">
        <v>381</v>
      </c>
      <c r="C408" s="2" t="s">
        <v>79</v>
      </c>
      <c r="D408" s="2" t="s">
        <v>82</v>
      </c>
      <c r="E408" t="s">
        <v>83</v>
      </c>
      <c r="F408" s="20">
        <v>590025</v>
      </c>
      <c r="G408" s="3">
        <v>0.91935652793196621</v>
      </c>
      <c r="H408" s="3">
        <v>-5.8991574937861238E-2</v>
      </c>
      <c r="I408" s="3">
        <v>3.283237045418512E-2</v>
      </c>
      <c r="J408" s="4" t="s">
        <v>24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82</v>
      </c>
      <c r="S408" s="10" t="s">
        <v>26</v>
      </c>
    </row>
    <row r="409" spans="2:19" ht="15" thickTop="1" thickBot="1" x14ac:dyDescent="0.5">
      <c r="B409" s="12">
        <v>382</v>
      </c>
      <c r="C409" s="2" t="s">
        <v>90</v>
      </c>
      <c r="D409" s="2" t="s">
        <v>91</v>
      </c>
      <c r="E409" t="s">
        <v>92</v>
      </c>
      <c r="F409" s="20">
        <v>590025</v>
      </c>
      <c r="G409" s="3">
        <v>0.89259472698458442</v>
      </c>
      <c r="H409" s="3">
        <v>-6.1528105015146509E-2</v>
      </c>
      <c r="I409" s="3">
        <v>7.7433635157977618E-2</v>
      </c>
      <c r="J409" s="4" t="s">
        <v>24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91</v>
      </c>
      <c r="S409" s="10" t="s">
        <v>26</v>
      </c>
    </row>
    <row r="410" spans="2:19" ht="15" thickTop="1" thickBot="1" x14ac:dyDescent="0.5">
      <c r="B410" s="12">
        <v>383</v>
      </c>
      <c r="C410" s="2" t="s">
        <v>64</v>
      </c>
      <c r="D410" s="2" t="s">
        <v>65</v>
      </c>
      <c r="E410" t="s">
        <v>66</v>
      </c>
      <c r="F410" s="20">
        <v>590031</v>
      </c>
      <c r="G410" s="3">
        <v>0.88094539048737541</v>
      </c>
      <c r="H410" s="3">
        <v>-1.9196928491441303E-2</v>
      </c>
      <c r="I410" s="3">
        <v>3.5382171870733725E-2</v>
      </c>
      <c r="J410" s="4" t="s">
        <v>23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1211</v>
      </c>
      <c r="P410" s="10" t="s">
        <v>1211</v>
      </c>
      <c r="Q410" s="10" t="s">
        <v>1211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40</v>
      </c>
      <c r="D411" s="2" t="s">
        <v>41</v>
      </c>
      <c r="E411" t="s">
        <v>42</v>
      </c>
      <c r="F411" s="20">
        <v>590035</v>
      </c>
      <c r="G411" s="3">
        <v>0.689873417721519</v>
      </c>
      <c r="H411" s="3">
        <v>1.3797181432935899E-3</v>
      </c>
      <c r="I411" s="3">
        <v>3.0522680170313711E-2</v>
      </c>
      <c r="J411" s="4" t="s">
        <v>23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41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40</v>
      </c>
      <c r="D412" s="2" t="s">
        <v>43</v>
      </c>
      <c r="E412" t="s">
        <v>44</v>
      </c>
      <c r="F412" s="20">
        <v>590035</v>
      </c>
      <c r="G412" s="3">
        <v>0.87409954158480663</v>
      </c>
      <c r="H412" s="3">
        <v>-2.7563264821195286E-2</v>
      </c>
      <c r="I412" s="3">
        <v>4.0197898126676908E-2</v>
      </c>
      <c r="J412" s="4" t="s">
        <v>23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43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84</v>
      </c>
      <c r="D413" s="2" t="s">
        <v>85</v>
      </c>
      <c r="E413" t="s">
        <v>86</v>
      </c>
      <c r="F413" s="20">
        <v>590049</v>
      </c>
      <c r="G413" s="3">
        <v>0.75459132189707367</v>
      </c>
      <c r="H413" s="3">
        <v>-7.8947368421052558E-2</v>
      </c>
      <c r="I413" s="3">
        <v>-7.6760749142726487E-2</v>
      </c>
      <c r="J413" s="4" t="s">
        <v>22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1212</v>
      </c>
      <c r="Q413" s="10" t="s">
        <v>1212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67</v>
      </c>
      <c r="D414" s="2" t="s">
        <v>68</v>
      </c>
      <c r="E414" t="s">
        <v>69</v>
      </c>
      <c r="F414" s="20">
        <v>590055</v>
      </c>
      <c r="G414" s="3">
        <v>0.5663129973474802</v>
      </c>
      <c r="H414" s="3">
        <v>0</v>
      </c>
      <c r="I414" s="3">
        <v>1.2071577821469994E-2</v>
      </c>
      <c r="J414" s="4" t="s">
        <v>21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68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49</v>
      </c>
      <c r="D415" s="2" t="s">
        <v>62</v>
      </c>
      <c r="E415" t="s">
        <v>63</v>
      </c>
      <c r="F415" s="20">
        <v>590065</v>
      </c>
      <c r="G415" s="3">
        <v>0.19174438939084815</v>
      </c>
      <c r="H415" s="3">
        <v>2.6675922253074153E-2</v>
      </c>
      <c r="I415" s="3">
        <v>-2.6478688882232499E-2</v>
      </c>
      <c r="J415" s="4" t="s">
        <v>20</v>
      </c>
      <c r="K415" s="10" t="s">
        <v>26</v>
      </c>
      <c r="L415" s="10" t="s">
        <v>26</v>
      </c>
      <c r="M415" s="10" t="s">
        <v>26</v>
      </c>
      <c r="N415" s="10" t="s">
        <v>62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49</v>
      </c>
      <c r="D416" s="2" t="s">
        <v>50</v>
      </c>
      <c r="E416" t="s">
        <v>51</v>
      </c>
      <c r="F416" s="20">
        <v>590075</v>
      </c>
      <c r="G416" s="3">
        <v>0.24819071945508725</v>
      </c>
      <c r="H416" s="3">
        <v>-6.6536627654963154E-2</v>
      </c>
      <c r="I416" s="3">
        <v>-7.6905436388302731E-2</v>
      </c>
      <c r="J416" s="4" t="s">
        <v>19</v>
      </c>
      <c r="K416" s="10" t="s">
        <v>26</v>
      </c>
      <c r="L416" s="10" t="s">
        <v>26</v>
      </c>
      <c r="M416" s="10" t="s">
        <v>50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67</v>
      </c>
      <c r="D417" s="2" t="s">
        <v>72</v>
      </c>
      <c r="E417" t="s">
        <v>73</v>
      </c>
      <c r="F417" s="20">
        <v>590079</v>
      </c>
      <c r="G417" s="3">
        <v>0.32855327645670723</v>
      </c>
      <c r="H417" s="3">
        <v>1.0952538997676797E-2</v>
      </c>
      <c r="I417" s="3">
        <v>-5.6215738051856382E-2</v>
      </c>
      <c r="J417" s="4" t="s">
        <v>19</v>
      </c>
      <c r="K417" s="10" t="s">
        <v>26</v>
      </c>
      <c r="L417" s="10" t="s">
        <v>26</v>
      </c>
      <c r="M417" s="10" t="s">
        <v>72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49</v>
      </c>
      <c r="D418" s="2" t="s">
        <v>54</v>
      </c>
      <c r="E418" t="s">
        <v>55</v>
      </c>
      <c r="F418" s="20">
        <v>590079</v>
      </c>
      <c r="G418" s="3">
        <v>0.88898796255015611</v>
      </c>
      <c r="H418" s="3">
        <v>-2.2590754766257496E-2</v>
      </c>
      <c r="I418" s="3">
        <v>-5.6868028557688528E-3</v>
      </c>
      <c r="J418" s="4" t="s">
        <v>19</v>
      </c>
      <c r="K418" s="10" t="s">
        <v>26</v>
      </c>
      <c r="L418" s="10" t="s">
        <v>26</v>
      </c>
      <c r="M418" s="10" t="s">
        <v>1346</v>
      </c>
      <c r="N418" s="10" t="s">
        <v>1346</v>
      </c>
      <c r="O418" s="10" t="s">
        <v>1346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31</v>
      </c>
      <c r="D419" s="2" t="s">
        <v>38</v>
      </c>
      <c r="E419" t="s">
        <v>39</v>
      </c>
      <c r="F419" s="20">
        <v>590079</v>
      </c>
      <c r="G419" s="3">
        <v>0.2722800112454315</v>
      </c>
      <c r="H419" s="3">
        <v>-4.8683736025964708E-2</v>
      </c>
      <c r="I419" s="3">
        <v>-8.7423007802599928E-2</v>
      </c>
      <c r="J419" s="4" t="s">
        <v>19</v>
      </c>
      <c r="K419" s="10" t="s">
        <v>26</v>
      </c>
      <c r="L419" s="10" t="s">
        <v>26</v>
      </c>
      <c r="M419" s="10" t="s">
        <v>38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31</v>
      </c>
      <c r="D420" s="2" t="s">
        <v>32</v>
      </c>
      <c r="E420" t="s">
        <v>33</v>
      </c>
      <c r="F420" s="20">
        <v>590079</v>
      </c>
      <c r="G420" s="3">
        <v>0.74017607902082871</v>
      </c>
      <c r="H420" s="3">
        <v>-5.3488770786902069E-2</v>
      </c>
      <c r="I420" s="3">
        <v>-4.8119083691693819E-3</v>
      </c>
      <c r="J420" s="4" t="s">
        <v>19</v>
      </c>
      <c r="K420" s="10" t="s">
        <v>26</v>
      </c>
      <c r="L420" s="10" t="s">
        <v>26</v>
      </c>
      <c r="M420" s="10" t="s">
        <v>1210</v>
      </c>
      <c r="N420" s="10" t="s">
        <v>1210</v>
      </c>
      <c r="O420" s="10" t="s">
        <v>1210</v>
      </c>
      <c r="P420" s="10" t="s">
        <v>1210</v>
      </c>
      <c r="Q420" s="10" t="s">
        <v>1210</v>
      </c>
      <c r="R420" s="10" t="s">
        <v>1210</v>
      </c>
      <c r="S420" s="10" t="s">
        <v>1210</v>
      </c>
    </row>
    <row r="421" spans="2:19" ht="15" thickTop="1" thickBot="1" x14ac:dyDescent="0.5">
      <c r="B421" s="12">
        <v>394</v>
      </c>
      <c r="C421" s="2" t="s">
        <v>90</v>
      </c>
      <c r="D421" s="2" t="s">
        <v>93</v>
      </c>
      <c r="E421" t="s">
        <v>94</v>
      </c>
      <c r="F421" s="20">
        <v>590079</v>
      </c>
      <c r="G421" s="3">
        <v>0.68768472906403944</v>
      </c>
      <c r="H421" s="3">
        <v>-7.4036766557542127E-2</v>
      </c>
      <c r="I421" s="3">
        <v>-0.10934233760697705</v>
      </c>
      <c r="J421" s="4" t="s">
        <v>19</v>
      </c>
      <c r="K421" s="10" t="s">
        <v>26</v>
      </c>
      <c r="L421" s="10" t="s">
        <v>26</v>
      </c>
      <c r="M421" s="10" t="s">
        <v>1347</v>
      </c>
      <c r="N421" s="10" t="s">
        <v>1347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87</v>
      </c>
      <c r="D422" s="2" t="s">
        <v>88</v>
      </c>
      <c r="E422" t="s">
        <v>89</v>
      </c>
      <c r="F422" s="20">
        <v>590079</v>
      </c>
      <c r="G422" s="3">
        <v>0.19924406047516199</v>
      </c>
      <c r="H422" s="3">
        <v>-9.1252220248667845E-2</v>
      </c>
      <c r="I422" s="3">
        <v>-6.4745735601607679E-2</v>
      </c>
      <c r="J422" s="4" t="s">
        <v>19</v>
      </c>
      <c r="K422" s="10" t="s">
        <v>26</v>
      </c>
      <c r="L422" s="10" t="s">
        <v>26</v>
      </c>
      <c r="M422" s="10" t="s">
        <v>1213</v>
      </c>
      <c r="N422" s="10" t="s">
        <v>1213</v>
      </c>
      <c r="O422" s="10" t="s">
        <v>1213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31</v>
      </c>
      <c r="D423" s="2" t="s">
        <v>36</v>
      </c>
      <c r="E423" t="s">
        <v>37</v>
      </c>
      <c r="F423" s="20">
        <v>590089</v>
      </c>
      <c r="G423" s="3">
        <v>4.8949485918641053E-2</v>
      </c>
      <c r="H423" s="3">
        <v>-8.8944723618090485E-2</v>
      </c>
      <c r="I423" s="3">
        <v>-9.7343810938435207E-2</v>
      </c>
      <c r="J423" s="4" t="s">
        <v>18</v>
      </c>
      <c r="K423" s="10" t="s">
        <v>26</v>
      </c>
      <c r="L423" s="10" t="s">
        <v>1197</v>
      </c>
      <c r="M423" s="10" t="s">
        <v>1197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49</v>
      </c>
      <c r="D424" s="2" t="s">
        <v>58</v>
      </c>
      <c r="E424" t="s">
        <v>59</v>
      </c>
      <c r="F424" s="20">
        <v>590095</v>
      </c>
      <c r="G424" s="3">
        <v>0.45552217062733313</v>
      </c>
      <c r="H424" s="3">
        <v>-2.3820905035054133E-2</v>
      </c>
      <c r="I424" s="3">
        <v>-6.6072707303016773E-2</v>
      </c>
      <c r="J424" s="4" t="s">
        <v>17</v>
      </c>
      <c r="K424" s="10" t="s">
        <v>58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49</v>
      </c>
      <c r="D425" s="2" t="s">
        <v>60</v>
      </c>
      <c r="E425" t="s">
        <v>61</v>
      </c>
      <c r="F425" s="20">
        <v>590095</v>
      </c>
      <c r="G425" s="3">
        <v>0.57557859209257478</v>
      </c>
      <c r="H425" s="3">
        <v>-3.1066822977725575E-2</v>
      </c>
      <c r="I425" s="3">
        <v>-0.14237507626792426</v>
      </c>
      <c r="J425" s="4" t="s">
        <v>17</v>
      </c>
      <c r="K425" s="10" t="s">
        <v>60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40</v>
      </c>
      <c r="D426" s="2" t="s">
        <v>45</v>
      </c>
      <c r="E426" t="s">
        <v>46</v>
      </c>
      <c r="F426" s="20">
        <v>590095</v>
      </c>
      <c r="G426" s="3">
        <v>0.45062359435698224</v>
      </c>
      <c r="H426" s="3">
        <v>-5.2699505269950583E-2</v>
      </c>
      <c r="I426" s="3">
        <v>-0.19082493964261071</v>
      </c>
      <c r="J426" s="4" t="s">
        <v>17</v>
      </c>
      <c r="K426" s="10" t="s">
        <v>45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40</v>
      </c>
      <c r="D427" s="2" t="s">
        <v>47</v>
      </c>
      <c r="E427" t="s">
        <v>48</v>
      </c>
      <c r="F427" s="20">
        <v>590095</v>
      </c>
      <c r="G427" s="3">
        <v>0.12781168265039236</v>
      </c>
      <c r="H427" s="3">
        <v>-0.1299528301886792</v>
      </c>
      <c r="I427" s="3">
        <v>-0.47525434481650453</v>
      </c>
      <c r="J427" s="4" t="s">
        <v>17</v>
      </c>
      <c r="K427" s="10" t="s">
        <v>47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67</v>
      </c>
      <c r="D428" s="2" t="s">
        <v>74</v>
      </c>
      <c r="E428" t="s">
        <v>75</v>
      </c>
      <c r="F428" s="20">
        <v>590099</v>
      </c>
      <c r="G428" s="3">
        <v>0.78914903495390321</v>
      </c>
      <c r="H428" s="3">
        <v>-3.5980693286529294E-2</v>
      </c>
      <c r="I428" s="3">
        <v>-8.5447712266396914E-2</v>
      </c>
      <c r="J428" s="4" t="s">
        <v>17</v>
      </c>
      <c r="K428" s="10" t="s">
        <v>1348</v>
      </c>
      <c r="L428" s="10" t="s">
        <v>1348</v>
      </c>
      <c r="M428" s="10" t="s">
        <v>1348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1189</v>
      </c>
      <c r="D429" s="2" t="s">
        <v>1015</v>
      </c>
      <c r="E429" t="s">
        <v>1190</v>
      </c>
      <c r="F429" s="20">
        <v>690011</v>
      </c>
      <c r="G429" s="3">
        <v>0.95149700598802411</v>
      </c>
      <c r="H429" s="3">
        <v>7.1294935186422673E-2</v>
      </c>
      <c r="I429" s="3">
        <v>0.12851945258394532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1243</v>
      </c>
      <c r="P429" s="10" t="s">
        <v>1243</v>
      </c>
      <c r="Q429" s="10" t="s">
        <v>1243</v>
      </c>
      <c r="R429" s="10" t="s">
        <v>1243</v>
      </c>
      <c r="S429" s="10" t="s">
        <v>1243</v>
      </c>
    </row>
    <row r="430" spans="2:19" ht="15" thickTop="1" thickBot="1" x14ac:dyDescent="0.5">
      <c r="B430" s="12">
        <v>403</v>
      </c>
      <c r="C430" s="2" t="s">
        <v>654</v>
      </c>
      <c r="D430" s="2" t="s">
        <v>663</v>
      </c>
      <c r="E430" t="s">
        <v>664</v>
      </c>
      <c r="F430" s="20">
        <v>690015</v>
      </c>
      <c r="G430" s="3">
        <v>0.39932481311791662</v>
      </c>
      <c r="H430" s="3">
        <v>3.8418913926856264E-2</v>
      </c>
      <c r="I430" s="3">
        <v>0.16392936923803952</v>
      </c>
      <c r="J430" s="4" t="s">
        <v>25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663</v>
      </c>
    </row>
    <row r="431" spans="2:19" ht="15" thickTop="1" thickBot="1" x14ac:dyDescent="0.5">
      <c r="B431" s="12">
        <v>404</v>
      </c>
      <c r="C431" s="2" t="s">
        <v>688</v>
      </c>
      <c r="D431" s="2" t="s">
        <v>697</v>
      </c>
      <c r="E431" t="s">
        <v>698</v>
      </c>
      <c r="F431" s="20">
        <v>690015</v>
      </c>
      <c r="G431" s="3">
        <v>1</v>
      </c>
      <c r="H431" s="3">
        <v>3.7557186934780308E-2</v>
      </c>
      <c r="I431" s="3">
        <v>0.12270441441745772</v>
      </c>
      <c r="J431" s="4" t="s">
        <v>25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697</v>
      </c>
    </row>
    <row r="432" spans="2:19" ht="15" thickTop="1" thickBot="1" x14ac:dyDescent="0.5">
      <c r="B432" s="12">
        <v>405</v>
      </c>
      <c r="C432" s="2" t="s">
        <v>1173</v>
      </c>
      <c r="D432" s="2" t="s">
        <v>1004</v>
      </c>
      <c r="E432" t="s">
        <v>1175</v>
      </c>
      <c r="F432" s="20">
        <v>690015</v>
      </c>
      <c r="G432" s="3">
        <v>0.97459309249702264</v>
      </c>
      <c r="H432" s="3">
        <v>3.4782608695652223E-2</v>
      </c>
      <c r="I432" s="3">
        <v>0.1885775003320245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1004</v>
      </c>
    </row>
    <row r="433" spans="2:19" ht="15" thickTop="1" thickBot="1" x14ac:dyDescent="0.5">
      <c r="B433" s="12">
        <v>406</v>
      </c>
      <c r="C433" s="2" t="s">
        <v>1173</v>
      </c>
      <c r="D433" s="2" t="s">
        <v>1003</v>
      </c>
      <c r="E433" t="s">
        <v>1174</v>
      </c>
      <c r="F433" s="20">
        <v>690015</v>
      </c>
      <c r="G433" s="3">
        <v>0.94218621257896173</v>
      </c>
      <c r="H433" s="3">
        <v>1.8615335868187647E-2</v>
      </c>
      <c r="I433" s="3">
        <v>0.20113640450245227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1003</v>
      </c>
    </row>
    <row r="434" spans="2:19" ht="15" thickTop="1" thickBot="1" x14ac:dyDescent="0.5">
      <c r="B434" s="12">
        <v>407</v>
      </c>
      <c r="C434" s="2" t="s">
        <v>1125</v>
      </c>
      <c r="D434" s="2" t="s">
        <v>968</v>
      </c>
      <c r="E434" t="s">
        <v>1126</v>
      </c>
      <c r="F434" s="20">
        <v>690015</v>
      </c>
      <c r="G434" s="3">
        <v>0.42710035959463866</v>
      </c>
      <c r="H434" s="3">
        <v>1.5015742310486739E-2</v>
      </c>
      <c r="I434" s="3">
        <v>0.12963132671708069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968</v>
      </c>
    </row>
    <row r="435" spans="2:19" ht="15" thickTop="1" thickBot="1" x14ac:dyDescent="0.5">
      <c r="B435" s="12">
        <v>408</v>
      </c>
      <c r="C435" s="2" t="s">
        <v>724</v>
      </c>
      <c r="D435" s="2" t="s">
        <v>727</v>
      </c>
      <c r="E435" t="s">
        <v>728</v>
      </c>
      <c r="F435" s="20">
        <v>690015</v>
      </c>
      <c r="G435" s="3">
        <v>0.87388381659476277</v>
      </c>
      <c r="H435" s="3">
        <v>6.7139361234861842E-3</v>
      </c>
      <c r="I435" s="3">
        <v>0.13070917749786529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727</v>
      </c>
    </row>
    <row r="436" spans="2:19" ht="15" thickTop="1" thickBot="1" x14ac:dyDescent="0.5">
      <c r="B436" s="12">
        <v>409</v>
      </c>
      <c r="C436" s="2" t="s">
        <v>1128</v>
      </c>
      <c r="D436" s="2" t="s">
        <v>970</v>
      </c>
      <c r="E436" t="s">
        <v>1129</v>
      </c>
      <c r="F436" s="20">
        <v>690015</v>
      </c>
      <c r="G436" s="3">
        <v>0.86618181818181816</v>
      </c>
      <c r="H436" s="3">
        <v>5.9121621621621859E-3</v>
      </c>
      <c r="I436" s="3">
        <v>0.16521951816063801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970</v>
      </c>
    </row>
    <row r="437" spans="2:19" ht="15" thickTop="1" thickBot="1" x14ac:dyDescent="0.5">
      <c r="B437" s="12">
        <v>410</v>
      </c>
      <c r="C437" s="2" t="s">
        <v>688</v>
      </c>
      <c r="D437" s="2" t="s">
        <v>705</v>
      </c>
      <c r="E437" t="s">
        <v>706</v>
      </c>
      <c r="F437" s="20">
        <v>690015</v>
      </c>
      <c r="G437" s="3">
        <v>0.67497456765005082</v>
      </c>
      <c r="H437" s="3">
        <v>-5.9181748005832204E-3</v>
      </c>
      <c r="I437" s="3">
        <v>4.6753483684093995E-2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705</v>
      </c>
    </row>
    <row r="438" spans="2:19" ht="15" thickTop="1" thickBot="1" x14ac:dyDescent="0.5">
      <c r="B438" s="12">
        <v>411</v>
      </c>
      <c r="C438" s="2" t="s">
        <v>1163</v>
      </c>
      <c r="D438" s="2" t="s">
        <v>996</v>
      </c>
      <c r="E438" t="s">
        <v>1164</v>
      </c>
      <c r="F438" s="20">
        <v>690015</v>
      </c>
      <c r="G438" s="3">
        <v>0.97540338449429353</v>
      </c>
      <c r="H438" s="3">
        <v>-6.837203819403493E-3</v>
      </c>
      <c r="I438" s="3">
        <v>0.22440111525863557</v>
      </c>
      <c r="J438" s="4" t="s">
        <v>25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996</v>
      </c>
    </row>
    <row r="439" spans="2:19" ht="15" thickTop="1" thickBot="1" x14ac:dyDescent="0.5">
      <c r="B439" s="12">
        <v>412</v>
      </c>
      <c r="C439" s="2" t="s">
        <v>1182</v>
      </c>
      <c r="D439" s="2" t="s">
        <v>1009</v>
      </c>
      <c r="E439" t="s">
        <v>1183</v>
      </c>
      <c r="F439" s="20">
        <v>690015</v>
      </c>
      <c r="G439" s="3">
        <v>0.68463180362860199</v>
      </c>
      <c r="H439" s="3">
        <v>-1.0030864197530924E-2</v>
      </c>
      <c r="I439" s="3">
        <v>0.10861008982065219</v>
      </c>
      <c r="J439" s="4" t="s">
        <v>25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1009</v>
      </c>
    </row>
    <row r="440" spans="2:19" ht="15" thickTop="1" thickBot="1" x14ac:dyDescent="0.5">
      <c r="B440" s="12">
        <v>413</v>
      </c>
      <c r="C440" s="2" t="s">
        <v>688</v>
      </c>
      <c r="D440" s="2" t="s">
        <v>695</v>
      </c>
      <c r="E440" t="s">
        <v>696</v>
      </c>
      <c r="F440" s="20">
        <v>690015</v>
      </c>
      <c r="G440" s="3">
        <v>0.97171909755322528</v>
      </c>
      <c r="H440" s="3">
        <v>-1.4277620396600625E-2</v>
      </c>
      <c r="I440" s="3">
        <v>0.1459200556427748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695</v>
      </c>
    </row>
    <row r="441" spans="2:19" ht="15" thickTop="1" thickBot="1" x14ac:dyDescent="0.5">
      <c r="B441" s="12">
        <v>414</v>
      </c>
      <c r="C441" s="2" t="s">
        <v>741</v>
      </c>
      <c r="D441" s="2" t="s">
        <v>742</v>
      </c>
      <c r="E441" t="s">
        <v>743</v>
      </c>
      <c r="F441" s="20">
        <v>690015</v>
      </c>
      <c r="G441" s="3">
        <v>0.92232894580813474</v>
      </c>
      <c r="H441" s="3">
        <v>-1.4764432647644335E-2</v>
      </c>
      <c r="I441" s="3">
        <v>0.11820725337871195</v>
      </c>
      <c r="J441" s="4" t="s">
        <v>25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742</v>
      </c>
    </row>
    <row r="442" spans="2:19" ht="15" thickTop="1" thickBot="1" x14ac:dyDescent="0.5">
      <c r="B442" s="12">
        <v>415</v>
      </c>
      <c r="C442" s="2" t="s">
        <v>688</v>
      </c>
      <c r="D442" s="2" t="s">
        <v>701</v>
      </c>
      <c r="E442" t="s">
        <v>702</v>
      </c>
      <c r="F442" s="20">
        <v>690015</v>
      </c>
      <c r="G442" s="3">
        <v>0.97545938395588005</v>
      </c>
      <c r="H442" s="3">
        <v>-1.6478702581787737E-2</v>
      </c>
      <c r="I442" s="3">
        <v>0.20992958187359534</v>
      </c>
      <c r="J442" s="4" t="s">
        <v>25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701</v>
      </c>
    </row>
    <row r="443" spans="2:19" ht="15" thickTop="1" thickBot="1" x14ac:dyDescent="0.5">
      <c r="B443" s="12">
        <v>416</v>
      </c>
      <c r="C443" s="2" t="s">
        <v>713</v>
      </c>
      <c r="D443" s="2" t="s">
        <v>1012</v>
      </c>
      <c r="E443" t="s">
        <v>1186</v>
      </c>
      <c r="F443" s="20">
        <v>690015</v>
      </c>
      <c r="G443" s="3">
        <v>0.65370937469129708</v>
      </c>
      <c r="H443" s="3">
        <v>-2.9402985074626849E-2</v>
      </c>
      <c r="I443" s="3">
        <v>0.31337520057599699</v>
      </c>
      <c r="J443" s="4" t="s">
        <v>25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1012</v>
      </c>
    </row>
    <row r="444" spans="2:19" ht="15" thickTop="1" thickBot="1" x14ac:dyDescent="0.5">
      <c r="B444" s="12">
        <v>417</v>
      </c>
      <c r="C444" s="2" t="s">
        <v>724</v>
      </c>
      <c r="D444" s="2" t="s">
        <v>729</v>
      </c>
      <c r="E444" t="s">
        <v>730</v>
      </c>
      <c r="F444" s="20">
        <v>690015</v>
      </c>
      <c r="G444" s="3">
        <v>0.62361236838343903</v>
      </c>
      <c r="H444" s="3">
        <v>-2.9621684062873792E-2</v>
      </c>
      <c r="I444" s="3">
        <v>9.3647997946702394E-2</v>
      </c>
      <c r="J444" s="4" t="s">
        <v>25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729</v>
      </c>
    </row>
    <row r="445" spans="2:19" ht="15" thickTop="1" thickBot="1" x14ac:dyDescent="0.5">
      <c r="B445" s="12">
        <v>418</v>
      </c>
      <c r="C445" s="2" t="s">
        <v>1171</v>
      </c>
      <c r="D445" s="2" t="s">
        <v>1002</v>
      </c>
      <c r="E445" t="s">
        <v>1172</v>
      </c>
      <c r="F445" s="20">
        <v>690015</v>
      </c>
      <c r="G445" s="3">
        <v>0.89178772605988732</v>
      </c>
      <c r="H445" s="3">
        <v>-3.1547320981472102E-2</v>
      </c>
      <c r="I445" s="3">
        <v>7.9335432971240627E-2</v>
      </c>
      <c r="J445" s="4" t="s">
        <v>25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1002</v>
      </c>
    </row>
    <row r="446" spans="2:19" ht="15" thickTop="1" thickBot="1" x14ac:dyDescent="0.5">
      <c r="B446" s="12">
        <v>419</v>
      </c>
      <c r="C446" s="2" t="s">
        <v>1163</v>
      </c>
      <c r="D446" s="2" t="s">
        <v>997</v>
      </c>
      <c r="E446" t="s">
        <v>1165</v>
      </c>
      <c r="F446" s="20">
        <v>690015</v>
      </c>
      <c r="G446" s="3">
        <v>0.94467956924467222</v>
      </c>
      <c r="H446" s="3">
        <v>-3.8917143462597906E-2</v>
      </c>
      <c r="I446" s="3">
        <v>0.10772090274118312</v>
      </c>
      <c r="J446" s="4" t="s">
        <v>25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997</v>
      </c>
    </row>
    <row r="447" spans="2:19" ht="15" thickTop="1" thickBot="1" x14ac:dyDescent="0.5">
      <c r="B447" s="12">
        <v>420</v>
      </c>
      <c r="C447" s="2" t="s">
        <v>669</v>
      </c>
      <c r="D447" s="2" t="s">
        <v>670</v>
      </c>
      <c r="E447" t="s">
        <v>671</v>
      </c>
      <c r="F447" s="20">
        <v>690015</v>
      </c>
      <c r="G447" s="3">
        <v>0.74750324007013791</v>
      </c>
      <c r="H447" s="3">
        <v>-6.7748563106291154E-2</v>
      </c>
      <c r="I447" s="3">
        <v>8.2161527536532414E-2</v>
      </c>
      <c r="J447" s="4" t="s">
        <v>25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670</v>
      </c>
    </row>
    <row r="448" spans="2:19" ht="15" thickTop="1" thickBot="1" x14ac:dyDescent="0.5">
      <c r="B448" s="12">
        <v>421</v>
      </c>
      <c r="C448" s="2" t="s">
        <v>636</v>
      </c>
      <c r="D448" s="2" t="s">
        <v>637</v>
      </c>
      <c r="E448" t="s">
        <v>638</v>
      </c>
      <c r="F448" s="20">
        <v>690015</v>
      </c>
      <c r="G448" s="3">
        <v>0.76969696969696977</v>
      </c>
      <c r="H448" s="3">
        <v>-8.4507042253521084E-2</v>
      </c>
      <c r="I448" s="3">
        <v>0.18115812286715163</v>
      </c>
      <c r="J448" s="4" t="s">
        <v>25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637</v>
      </c>
    </row>
    <row r="449" spans="2:19" ht="15" thickTop="1" thickBot="1" x14ac:dyDescent="0.5">
      <c r="B449" s="12">
        <v>422</v>
      </c>
      <c r="C449" s="2" t="s">
        <v>636</v>
      </c>
      <c r="D449" s="2" t="s">
        <v>1006</v>
      </c>
      <c r="E449" t="s">
        <v>1178</v>
      </c>
      <c r="F449" s="20">
        <v>690015</v>
      </c>
      <c r="G449" s="3">
        <v>0.42197914886344223</v>
      </c>
      <c r="H449" s="3">
        <v>-9.0069561045814234E-2</v>
      </c>
      <c r="I449" s="3">
        <v>0.22824527023579544</v>
      </c>
      <c r="J449" s="4" t="s">
        <v>25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1006</v>
      </c>
    </row>
    <row r="450" spans="2:19" ht="15" thickTop="1" thickBot="1" x14ac:dyDescent="0.5">
      <c r="B450" s="12">
        <v>423</v>
      </c>
      <c r="C450" s="2" t="s">
        <v>1125</v>
      </c>
      <c r="D450" s="2" t="s">
        <v>969</v>
      </c>
      <c r="E450" t="s">
        <v>1127</v>
      </c>
      <c r="F450" s="20">
        <v>690025</v>
      </c>
      <c r="G450" s="3">
        <v>0.98206006853456962</v>
      </c>
      <c r="H450" s="3">
        <v>2.4142790042273304E-2</v>
      </c>
      <c r="I450" s="3">
        <v>5.3372007861148874E-2</v>
      </c>
      <c r="J450" s="4" t="s">
        <v>24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969</v>
      </c>
      <c r="S450" s="10" t="s">
        <v>26</v>
      </c>
    </row>
    <row r="451" spans="2:19" ht="15" thickTop="1" thickBot="1" x14ac:dyDescent="0.5">
      <c r="B451" s="12">
        <v>424</v>
      </c>
      <c r="C451" s="2" t="s">
        <v>741</v>
      </c>
      <c r="D451" s="2" t="s">
        <v>746</v>
      </c>
      <c r="E451" t="s">
        <v>747</v>
      </c>
      <c r="F451" s="20">
        <v>690025</v>
      </c>
      <c r="G451" s="3">
        <v>0.95318967024852796</v>
      </c>
      <c r="H451" s="3">
        <v>-1.0946166394779831E-2</v>
      </c>
      <c r="I451" s="3">
        <v>0.11289703366656029</v>
      </c>
      <c r="J451" s="4" t="s">
        <v>24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746</v>
      </c>
      <c r="S451" s="10" t="s">
        <v>26</v>
      </c>
    </row>
    <row r="452" spans="2:19" ht="15" thickTop="1" thickBot="1" x14ac:dyDescent="0.5">
      <c r="B452" s="12">
        <v>425</v>
      </c>
      <c r="C452" s="2" t="s">
        <v>741</v>
      </c>
      <c r="D452" s="2" t="s">
        <v>744</v>
      </c>
      <c r="E452" t="s">
        <v>745</v>
      </c>
      <c r="F452" s="20">
        <v>690025</v>
      </c>
      <c r="G452" s="3">
        <v>0.94472847080209044</v>
      </c>
      <c r="H452" s="3">
        <v>-3.288917515397926E-2</v>
      </c>
      <c r="I452" s="3">
        <v>3.0813930662483811E-2</v>
      </c>
      <c r="J452" s="4" t="s">
        <v>24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744</v>
      </c>
      <c r="S452" s="10" t="s">
        <v>26</v>
      </c>
    </row>
    <row r="453" spans="2:19" ht="15" thickTop="1" thickBot="1" x14ac:dyDescent="0.5">
      <c r="B453" s="12">
        <v>426</v>
      </c>
      <c r="C453" s="2" t="s">
        <v>1153</v>
      </c>
      <c r="D453" s="2" t="s">
        <v>988</v>
      </c>
      <c r="E453" t="s">
        <v>1154</v>
      </c>
      <c r="F453" s="20">
        <v>690031</v>
      </c>
      <c r="G453" s="3">
        <v>0.36678200692041507</v>
      </c>
      <c r="H453" s="3">
        <v>7.9375734183587676E-2</v>
      </c>
      <c r="I453" s="3">
        <v>9.4181800551665751E-2</v>
      </c>
      <c r="J453" s="4" t="s">
        <v>23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1196</v>
      </c>
      <c r="P453" s="10" t="s">
        <v>1196</v>
      </c>
      <c r="Q453" s="10" t="s">
        <v>1196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1156</v>
      </c>
      <c r="D454" s="2" t="s">
        <v>990</v>
      </c>
      <c r="E454" t="s">
        <v>1157</v>
      </c>
      <c r="F454" s="20">
        <v>690039</v>
      </c>
      <c r="G454" s="3">
        <v>0.98126535626535583</v>
      </c>
      <c r="H454" s="3">
        <v>-5.3086419753087264E-3</v>
      </c>
      <c r="I454" s="3">
        <v>0.22428946536673686</v>
      </c>
      <c r="J454" s="4" t="s">
        <v>23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1349</v>
      </c>
      <c r="R454" s="10" t="s">
        <v>1349</v>
      </c>
      <c r="S454" s="10" t="s">
        <v>1349</v>
      </c>
    </row>
    <row r="455" spans="2:19" ht="15" thickTop="1" thickBot="1" x14ac:dyDescent="0.5">
      <c r="B455" s="12">
        <v>428</v>
      </c>
      <c r="C455" s="2" t="s">
        <v>672</v>
      </c>
      <c r="D455" s="2" t="s">
        <v>673</v>
      </c>
      <c r="E455" t="s">
        <v>674</v>
      </c>
      <c r="F455" s="20">
        <v>690039</v>
      </c>
      <c r="G455" s="3">
        <v>0.92327888659123125</v>
      </c>
      <c r="H455" s="3">
        <v>-3.8291031324596755E-2</v>
      </c>
      <c r="I455" s="3">
        <v>0.11290949076540167</v>
      </c>
      <c r="J455" s="4" t="s">
        <v>23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1350</v>
      </c>
      <c r="R455" s="10" t="s">
        <v>1350</v>
      </c>
      <c r="S455" s="10" t="s">
        <v>1350</v>
      </c>
    </row>
    <row r="456" spans="2:19" ht="15" thickTop="1" thickBot="1" x14ac:dyDescent="0.5">
      <c r="B456" s="12">
        <v>429</v>
      </c>
      <c r="C456" s="2" t="s">
        <v>1134</v>
      </c>
      <c r="D456" s="2" t="s">
        <v>975</v>
      </c>
      <c r="E456" t="s">
        <v>1135</v>
      </c>
      <c r="F456" s="20">
        <v>690045</v>
      </c>
      <c r="G456" s="3">
        <v>0.78300894266175702</v>
      </c>
      <c r="H456" s="3">
        <v>4.8018804566823357E-2</v>
      </c>
      <c r="I456" s="3">
        <v>8.6935701536701243E-2</v>
      </c>
      <c r="J456" s="4" t="s">
        <v>22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975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1163</v>
      </c>
      <c r="D457" s="2" t="s">
        <v>998</v>
      </c>
      <c r="E457" t="s">
        <v>1166</v>
      </c>
      <c r="F457" s="20">
        <v>690051</v>
      </c>
      <c r="G457" s="3">
        <v>0.34838893641288854</v>
      </c>
      <c r="H457" s="3">
        <v>1.5689678194685502E-2</v>
      </c>
      <c r="I457" s="3">
        <v>-1.2194492430759383E-2</v>
      </c>
      <c r="J457" s="4" t="s">
        <v>21</v>
      </c>
      <c r="K457" s="10" t="s">
        <v>26</v>
      </c>
      <c r="L457" s="10" t="s">
        <v>26</v>
      </c>
      <c r="M457" s="10" t="s">
        <v>1226</v>
      </c>
      <c r="N457" s="10" t="s">
        <v>1226</v>
      </c>
      <c r="O457" s="10" t="s">
        <v>1226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1128</v>
      </c>
      <c r="D458" s="2" t="s">
        <v>971</v>
      </c>
      <c r="E458" t="s">
        <v>1130</v>
      </c>
      <c r="F458" s="20">
        <v>690055</v>
      </c>
      <c r="G458" s="3">
        <v>0.8969908852540891</v>
      </c>
      <c r="H458" s="3">
        <v>1.0911692803052793E-2</v>
      </c>
      <c r="I458" s="3">
        <v>2.3587367625375381E-2</v>
      </c>
      <c r="J458" s="4" t="s">
        <v>21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971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688</v>
      </c>
      <c r="D459" s="2" t="s">
        <v>689</v>
      </c>
      <c r="E459" t="s">
        <v>690</v>
      </c>
      <c r="F459" s="20">
        <v>690055</v>
      </c>
      <c r="G459" s="3">
        <v>0.84439869617430074</v>
      </c>
      <c r="H459" s="3">
        <v>-2.031488065007755E-3</v>
      </c>
      <c r="I459" s="3">
        <v>1.4242624643114571E-2</v>
      </c>
      <c r="J459" s="4" t="s">
        <v>21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689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1180</v>
      </c>
      <c r="D460" s="2" t="s">
        <v>1008</v>
      </c>
      <c r="E460" t="s">
        <v>1181</v>
      </c>
      <c r="F460" s="20">
        <v>690055</v>
      </c>
      <c r="G460" s="3">
        <v>0.24653814824871031</v>
      </c>
      <c r="H460" s="3">
        <v>-5.2179767715871935E-3</v>
      </c>
      <c r="I460" s="3">
        <v>2.290812260010773E-2</v>
      </c>
      <c r="J460" s="4" t="s">
        <v>21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1008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685</v>
      </c>
      <c r="D461" s="2" t="s">
        <v>1010</v>
      </c>
      <c r="E461" t="s">
        <v>1184</v>
      </c>
      <c r="F461" s="20">
        <v>690055</v>
      </c>
      <c r="G461" s="3">
        <v>0.77086808951274233</v>
      </c>
      <c r="H461" s="3">
        <v>-2.8000000000000011E-2</v>
      </c>
      <c r="I461" s="3">
        <v>3.7275096988995851E-2</v>
      </c>
      <c r="J461" s="4" t="s">
        <v>21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1010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713</v>
      </c>
      <c r="D462" s="2" t="s">
        <v>716</v>
      </c>
      <c r="E462" t="s">
        <v>717</v>
      </c>
      <c r="F462" s="20">
        <v>690055</v>
      </c>
      <c r="G462" s="3">
        <v>0.72985692771084321</v>
      </c>
      <c r="H462" s="3">
        <v>-3.9710843373494023E-2</v>
      </c>
      <c r="I462" s="3">
        <v>2.0795519688188366E-2</v>
      </c>
      <c r="J462" s="4" t="s">
        <v>21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716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688</v>
      </c>
      <c r="D463" s="2" t="s">
        <v>693</v>
      </c>
      <c r="E463" t="s">
        <v>694</v>
      </c>
      <c r="F463" s="20">
        <v>690059</v>
      </c>
      <c r="G463" s="3">
        <v>0.65785160091793249</v>
      </c>
      <c r="H463" s="3">
        <v>-6.9894603375861744E-2</v>
      </c>
      <c r="I463" s="3">
        <v>0.10321789117319406</v>
      </c>
      <c r="J463" s="4" t="s">
        <v>21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1351</v>
      </c>
      <c r="P463" s="10" t="s">
        <v>1351</v>
      </c>
      <c r="Q463" s="10" t="s">
        <v>1351</v>
      </c>
      <c r="R463" s="10" t="s">
        <v>1351</v>
      </c>
      <c r="S463" s="10" t="s">
        <v>1351</v>
      </c>
    </row>
    <row r="464" spans="2:19" ht="15" thickTop="1" thickBot="1" x14ac:dyDescent="0.5">
      <c r="B464" s="12">
        <v>437</v>
      </c>
      <c r="C464" s="2" t="s">
        <v>636</v>
      </c>
      <c r="D464" s="2" t="s">
        <v>645</v>
      </c>
      <c r="E464" t="s">
        <v>646</v>
      </c>
      <c r="F464" s="20">
        <v>690059</v>
      </c>
      <c r="G464" s="3">
        <v>0.84976304712565853</v>
      </c>
      <c r="H464" s="3">
        <v>-9.8773077369663703E-2</v>
      </c>
      <c r="I464" s="3">
        <v>2.675210661112867E-2</v>
      </c>
      <c r="J464" s="4" t="s">
        <v>21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1352</v>
      </c>
      <c r="P464" s="10" t="s">
        <v>1352</v>
      </c>
      <c r="Q464" s="10" t="s">
        <v>1352</v>
      </c>
      <c r="R464" s="10" t="s">
        <v>1352</v>
      </c>
      <c r="S464" s="10" t="s">
        <v>1352</v>
      </c>
    </row>
    <row r="465" spans="2:19" ht="15" thickTop="1" thickBot="1" x14ac:dyDescent="0.5">
      <c r="B465" s="12">
        <v>438</v>
      </c>
      <c r="C465" s="2" t="s">
        <v>688</v>
      </c>
      <c r="D465" s="2" t="s">
        <v>711</v>
      </c>
      <c r="E465" t="s">
        <v>712</v>
      </c>
      <c r="F465" s="20">
        <v>690061</v>
      </c>
      <c r="G465" s="3">
        <v>0.32567870994080428</v>
      </c>
      <c r="H465" s="3">
        <v>4.030319837308189E-2</v>
      </c>
      <c r="I465" s="3">
        <v>-1.9157542263650386E-2</v>
      </c>
      <c r="J465" s="4" t="s">
        <v>20</v>
      </c>
      <c r="K465" s="10" t="s">
        <v>26</v>
      </c>
      <c r="L465" s="10" t="s">
        <v>26</v>
      </c>
      <c r="M465" s="10" t="s">
        <v>1353</v>
      </c>
      <c r="N465" s="10" t="s">
        <v>1353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688</v>
      </c>
      <c r="D466" s="2" t="s">
        <v>709</v>
      </c>
      <c r="E466" t="s">
        <v>710</v>
      </c>
      <c r="F466" s="20">
        <v>690061</v>
      </c>
      <c r="G466" s="3">
        <v>0.19611600868787538</v>
      </c>
      <c r="H466" s="3">
        <v>2.3101313604106916E-2</v>
      </c>
      <c r="I466" s="3">
        <v>-0.15344391284821099</v>
      </c>
      <c r="J466" s="4" t="s">
        <v>20</v>
      </c>
      <c r="K466" s="10" t="s">
        <v>1354</v>
      </c>
      <c r="L466" s="10" t="s">
        <v>1354</v>
      </c>
      <c r="M466" s="10" t="s">
        <v>1354</v>
      </c>
      <c r="N466" s="10" t="s">
        <v>1354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713</v>
      </c>
      <c r="D467" s="2" t="s">
        <v>720</v>
      </c>
      <c r="E467" t="s">
        <v>721</v>
      </c>
      <c r="F467" s="20">
        <v>690065</v>
      </c>
      <c r="G467" s="3">
        <v>0.2441971659567069</v>
      </c>
      <c r="H467" s="3">
        <v>8.4619782732990312E-2</v>
      </c>
      <c r="I467" s="3">
        <v>-0.26080601174742424</v>
      </c>
      <c r="J467" s="4" t="s">
        <v>20</v>
      </c>
      <c r="K467" s="10" t="s">
        <v>26</v>
      </c>
      <c r="L467" s="10" t="s">
        <v>26</v>
      </c>
      <c r="M467" s="10" t="s">
        <v>26</v>
      </c>
      <c r="N467" s="10" t="s">
        <v>720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713</v>
      </c>
      <c r="D468" s="2" t="s">
        <v>722</v>
      </c>
      <c r="E468" t="s">
        <v>723</v>
      </c>
      <c r="F468" s="20">
        <v>690065</v>
      </c>
      <c r="G468" s="3">
        <v>0.54188328757520887</v>
      </c>
      <c r="H468" s="3">
        <v>-2.9651342178340059E-2</v>
      </c>
      <c r="I468" s="3">
        <v>-6.2590539643102142E-2</v>
      </c>
      <c r="J468" s="4" t="s">
        <v>20</v>
      </c>
      <c r="K468" s="10" t="s">
        <v>26</v>
      </c>
      <c r="L468" s="10" t="s">
        <v>26</v>
      </c>
      <c r="M468" s="10" t="s">
        <v>26</v>
      </c>
      <c r="N468" s="10" t="s">
        <v>722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1150</v>
      </c>
      <c r="D469" s="2" t="s">
        <v>986</v>
      </c>
      <c r="E469" t="s">
        <v>1151</v>
      </c>
      <c r="F469" s="20">
        <v>690065</v>
      </c>
      <c r="G469" s="3">
        <v>0.43446013407502487</v>
      </c>
      <c r="H469" s="3">
        <v>-7.0566502463054237E-2</v>
      </c>
      <c r="I469" s="3">
        <v>-6.5676839568665546E-2</v>
      </c>
      <c r="J469" s="4" t="s">
        <v>20</v>
      </c>
      <c r="K469" s="10" t="s">
        <v>26</v>
      </c>
      <c r="L469" s="10" t="s">
        <v>26</v>
      </c>
      <c r="M469" s="10" t="s">
        <v>26</v>
      </c>
      <c r="N469" s="10" t="s">
        <v>986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688</v>
      </c>
      <c r="D470" s="2" t="s">
        <v>703</v>
      </c>
      <c r="E470" t="s">
        <v>704</v>
      </c>
      <c r="F470" s="20">
        <v>690069</v>
      </c>
      <c r="G470" s="3">
        <v>0.27532704593854579</v>
      </c>
      <c r="H470" s="3">
        <v>-2.1659826721385968E-3</v>
      </c>
      <c r="I470" s="3">
        <v>3.5948097260518619E-2</v>
      </c>
      <c r="J470" s="4" t="s">
        <v>20</v>
      </c>
      <c r="K470" s="10" t="s">
        <v>26</v>
      </c>
      <c r="L470" s="10" t="s">
        <v>26</v>
      </c>
      <c r="M470" s="10" t="s">
        <v>26</v>
      </c>
      <c r="N470" s="10" t="s">
        <v>1206</v>
      </c>
      <c r="O470" s="10" t="s">
        <v>1206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1147</v>
      </c>
      <c r="D471" s="2" t="s">
        <v>984</v>
      </c>
      <c r="E471" t="s">
        <v>1148</v>
      </c>
      <c r="F471" s="20">
        <v>690071</v>
      </c>
      <c r="G471" s="3">
        <v>0.62532380064242044</v>
      </c>
      <c r="H471" s="3">
        <v>3.9944903581267101E-2</v>
      </c>
      <c r="I471" s="3">
        <v>-8.9432136311817761E-2</v>
      </c>
      <c r="J471" s="4" t="s">
        <v>19</v>
      </c>
      <c r="K471" s="10" t="s">
        <v>1355</v>
      </c>
      <c r="L471" s="10" t="s">
        <v>1355</v>
      </c>
      <c r="M471" s="10" t="s">
        <v>1355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688</v>
      </c>
      <c r="D472" s="2" t="s">
        <v>707</v>
      </c>
      <c r="E472" t="s">
        <v>708</v>
      </c>
      <c r="F472" s="20">
        <v>690071</v>
      </c>
      <c r="G472" s="3">
        <v>0.14517055048969943</v>
      </c>
      <c r="H472" s="3">
        <v>1.4421114688676281E-2</v>
      </c>
      <c r="I472" s="3">
        <v>-0.14264617587577805</v>
      </c>
      <c r="J472" s="4" t="s">
        <v>19</v>
      </c>
      <c r="K472" s="10" t="s">
        <v>1356</v>
      </c>
      <c r="L472" s="10" t="s">
        <v>1356</v>
      </c>
      <c r="M472" s="10" t="s">
        <v>1356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1128</v>
      </c>
      <c r="D473" s="2" t="s">
        <v>972</v>
      </c>
      <c r="E473" t="s">
        <v>1131</v>
      </c>
      <c r="F473" s="20">
        <v>690075</v>
      </c>
      <c r="G473" s="3">
        <v>0.68882978723404265</v>
      </c>
      <c r="H473" s="3">
        <v>1.069460948471437E-2</v>
      </c>
      <c r="I473" s="3">
        <v>-1.5446006326580119E-2</v>
      </c>
      <c r="J473" s="4" t="s">
        <v>19</v>
      </c>
      <c r="K473" s="10" t="s">
        <v>26</v>
      </c>
      <c r="L473" s="10" t="s">
        <v>26</v>
      </c>
      <c r="M473" s="10" t="s">
        <v>972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1128</v>
      </c>
      <c r="D474" s="2" t="s">
        <v>973</v>
      </c>
      <c r="E474" t="s">
        <v>1132</v>
      </c>
      <c r="F474" s="20">
        <v>690075</v>
      </c>
      <c r="G474" s="3">
        <v>0.49725888324873113</v>
      </c>
      <c r="H474" s="3">
        <v>3.517700770900373E-3</v>
      </c>
      <c r="I474" s="3">
        <v>-6.0063666597054309E-3</v>
      </c>
      <c r="J474" s="4" t="s">
        <v>19</v>
      </c>
      <c r="K474" s="10" t="s">
        <v>26</v>
      </c>
      <c r="L474" s="10" t="s">
        <v>26</v>
      </c>
      <c r="M474" s="10" t="s">
        <v>973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1136</v>
      </c>
      <c r="D475" s="2" t="s">
        <v>977</v>
      </c>
      <c r="E475" t="s">
        <v>1138</v>
      </c>
      <c r="F475" s="20">
        <v>690075</v>
      </c>
      <c r="G475" s="3">
        <v>0.68208744710860358</v>
      </c>
      <c r="H475" s="3">
        <v>-3.4105131414267832E-2</v>
      </c>
      <c r="I475" s="3">
        <v>-4.4030493785980521E-2</v>
      </c>
      <c r="J475" s="4" t="s">
        <v>19</v>
      </c>
      <c r="K475" s="10" t="s">
        <v>26</v>
      </c>
      <c r="L475" s="10" t="s">
        <v>26</v>
      </c>
      <c r="M475" s="10" t="s">
        <v>977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672</v>
      </c>
      <c r="D476" s="2" t="s">
        <v>675</v>
      </c>
      <c r="E476" t="s">
        <v>676</v>
      </c>
      <c r="F476" s="20">
        <v>690079</v>
      </c>
      <c r="G476" s="3">
        <v>0.80856455086785739</v>
      </c>
      <c r="H476" s="3">
        <v>5.472683491259343E-3</v>
      </c>
      <c r="I476" s="3">
        <v>-5.943379681494363E-2</v>
      </c>
      <c r="J476" s="4" t="s">
        <v>19</v>
      </c>
      <c r="K476" s="10" t="s">
        <v>26</v>
      </c>
      <c r="L476" s="10" t="s">
        <v>26</v>
      </c>
      <c r="M476" s="10" t="s">
        <v>675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685</v>
      </c>
      <c r="D477" s="2" t="s">
        <v>686</v>
      </c>
      <c r="E477" t="s">
        <v>687</v>
      </c>
      <c r="F477" s="20">
        <v>690079</v>
      </c>
      <c r="G477" s="3">
        <v>0.79108258253936259</v>
      </c>
      <c r="H477" s="3">
        <v>-3.1624124689406043E-2</v>
      </c>
      <c r="I477" s="3">
        <v>-8.0824677506086302E-3</v>
      </c>
      <c r="J477" s="4" t="s">
        <v>19</v>
      </c>
      <c r="K477" s="10" t="s">
        <v>26</v>
      </c>
      <c r="L477" s="10" t="s">
        <v>26</v>
      </c>
      <c r="M477" s="10" t="s">
        <v>1357</v>
      </c>
      <c r="N477" s="10" t="s">
        <v>1357</v>
      </c>
      <c r="O477" s="10" t="s">
        <v>1357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1136</v>
      </c>
      <c r="D478" s="2" t="s">
        <v>978</v>
      </c>
      <c r="E478" t="s">
        <v>1139</v>
      </c>
      <c r="F478" s="20">
        <v>690079</v>
      </c>
      <c r="G478" s="3">
        <v>0.74971719457013575</v>
      </c>
      <c r="H478" s="3">
        <v>-3.9527151828592545E-2</v>
      </c>
      <c r="I478" s="3">
        <v>-1.5223321784320608E-2</v>
      </c>
      <c r="J478" s="4" t="s">
        <v>19</v>
      </c>
      <c r="K478" s="10" t="s">
        <v>26</v>
      </c>
      <c r="L478" s="10" t="s">
        <v>26</v>
      </c>
      <c r="M478" s="10" t="s">
        <v>1358</v>
      </c>
      <c r="N478" s="10" t="s">
        <v>1358</v>
      </c>
      <c r="O478" s="10" t="s">
        <v>1358</v>
      </c>
      <c r="P478" s="10" t="s">
        <v>1358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1156</v>
      </c>
      <c r="D479" s="2" t="s">
        <v>992</v>
      </c>
      <c r="E479" t="s">
        <v>1159</v>
      </c>
      <c r="F479" s="20">
        <v>690079</v>
      </c>
      <c r="G479" s="3">
        <v>0.35543047738169686</v>
      </c>
      <c r="H479" s="3">
        <v>-4.5425216156923423E-2</v>
      </c>
      <c r="I479" s="3">
        <v>-8.5965415472827773E-3</v>
      </c>
      <c r="J479" s="4" t="s">
        <v>19</v>
      </c>
      <c r="K479" s="10" t="s">
        <v>26</v>
      </c>
      <c r="L479" s="10" t="s">
        <v>26</v>
      </c>
      <c r="M479" s="10" t="s">
        <v>1359</v>
      </c>
      <c r="N479" s="10" t="s">
        <v>1359</v>
      </c>
      <c r="O479" s="10" t="s">
        <v>1359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688</v>
      </c>
      <c r="D480" s="2" t="s">
        <v>691</v>
      </c>
      <c r="E480" t="s">
        <v>692</v>
      </c>
      <c r="F480" s="20">
        <v>690079</v>
      </c>
      <c r="G480" s="3">
        <v>0.87099179716629382</v>
      </c>
      <c r="H480" s="3">
        <v>-4.8638585059343646E-2</v>
      </c>
      <c r="I480" s="3">
        <v>-3.5045686621183743E-2</v>
      </c>
      <c r="J480" s="4" t="s">
        <v>19</v>
      </c>
      <c r="K480" s="10" t="s">
        <v>26</v>
      </c>
      <c r="L480" s="10" t="s">
        <v>26</v>
      </c>
      <c r="M480" s="10" t="s">
        <v>1360</v>
      </c>
      <c r="N480" s="10" t="s">
        <v>1360</v>
      </c>
      <c r="O480" s="10" t="s">
        <v>1360</v>
      </c>
      <c r="P480" s="10" t="s">
        <v>1360</v>
      </c>
      <c r="Q480" s="10" t="s">
        <v>1360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654</v>
      </c>
      <c r="D481" s="2" t="s">
        <v>661</v>
      </c>
      <c r="E481" t="s">
        <v>662</v>
      </c>
      <c r="F481" s="20">
        <v>690079</v>
      </c>
      <c r="G481" s="3">
        <v>0.74574598380441637</v>
      </c>
      <c r="H481" s="3">
        <v>-0.10262885730091147</v>
      </c>
      <c r="I481" s="3">
        <v>-0.10633392715459912</v>
      </c>
      <c r="J481" s="4" t="s">
        <v>19</v>
      </c>
      <c r="K481" s="10" t="s">
        <v>26</v>
      </c>
      <c r="L481" s="10" t="s">
        <v>26</v>
      </c>
      <c r="M481" s="10" t="s">
        <v>1361</v>
      </c>
      <c r="N481" s="10" t="s">
        <v>1361</v>
      </c>
      <c r="O481" s="10" t="s">
        <v>1361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724</v>
      </c>
      <c r="D482" s="2" t="s">
        <v>1014</v>
      </c>
      <c r="E482" t="s">
        <v>1188</v>
      </c>
      <c r="F482" s="20">
        <v>690079</v>
      </c>
      <c r="G482" s="3">
        <v>0.31864532936360251</v>
      </c>
      <c r="H482" s="3">
        <v>-0.1057401812688822</v>
      </c>
      <c r="I482" s="3">
        <v>-2.3099696101238031E-2</v>
      </c>
      <c r="J482" s="4" t="s">
        <v>19</v>
      </c>
      <c r="K482" s="10" t="s">
        <v>26</v>
      </c>
      <c r="L482" s="10" t="s">
        <v>26</v>
      </c>
      <c r="M482" s="10" t="s">
        <v>1239</v>
      </c>
      <c r="N482" s="10" t="s">
        <v>1239</v>
      </c>
      <c r="O482" s="10" t="s">
        <v>1239</v>
      </c>
      <c r="P482" s="10" t="s">
        <v>1239</v>
      </c>
      <c r="Q482" s="10" t="s">
        <v>1239</v>
      </c>
      <c r="R482" s="10" t="s">
        <v>1239</v>
      </c>
      <c r="S482" s="10" t="s">
        <v>1239</v>
      </c>
    </row>
    <row r="483" spans="2:19" ht="15" thickTop="1" thickBot="1" x14ac:dyDescent="0.5">
      <c r="B483" s="12">
        <v>456</v>
      </c>
      <c r="C483" s="2" t="s">
        <v>654</v>
      </c>
      <c r="D483" s="2" t="s">
        <v>657</v>
      </c>
      <c r="E483" t="s">
        <v>658</v>
      </c>
      <c r="F483" s="20">
        <v>690085</v>
      </c>
      <c r="G483" s="3">
        <v>0.57245892880993732</v>
      </c>
      <c r="H483" s="3">
        <v>-9.4552003601981009E-3</v>
      </c>
      <c r="I483" s="3">
        <v>-1.228043282641704E-2</v>
      </c>
      <c r="J483" s="4" t="s">
        <v>18</v>
      </c>
      <c r="K483" s="10" t="s">
        <v>26</v>
      </c>
      <c r="L483" s="10" t="s">
        <v>657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654</v>
      </c>
      <c r="D484" s="2" t="s">
        <v>655</v>
      </c>
      <c r="E484" t="s">
        <v>656</v>
      </c>
      <c r="F484" s="20">
        <v>690085</v>
      </c>
      <c r="G484" s="3">
        <v>0.53430070609574387</v>
      </c>
      <c r="H484" s="3">
        <v>-9.5011876484560956E-3</v>
      </c>
      <c r="I484" s="3">
        <v>-1.9684669153376556E-2</v>
      </c>
      <c r="J484" s="4" t="s">
        <v>18</v>
      </c>
      <c r="K484" s="10" t="s">
        <v>26</v>
      </c>
      <c r="L484" s="10" t="s">
        <v>655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713</v>
      </c>
      <c r="D485" s="2" t="s">
        <v>1013</v>
      </c>
      <c r="E485" t="s">
        <v>1187</v>
      </c>
      <c r="F485" s="20">
        <v>690085</v>
      </c>
      <c r="G485" s="3">
        <v>4.8249262648415704E-2</v>
      </c>
      <c r="H485" s="3">
        <v>-1.738685758118131E-2</v>
      </c>
      <c r="I485" s="3">
        <v>-0.14253967120647248</v>
      </c>
      <c r="J485" s="4" t="s">
        <v>18</v>
      </c>
      <c r="K485" s="10" t="s">
        <v>26</v>
      </c>
      <c r="L485" s="10" t="s">
        <v>1013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1144</v>
      </c>
      <c r="D486" s="2" t="s">
        <v>982</v>
      </c>
      <c r="E486" t="s">
        <v>1145</v>
      </c>
      <c r="F486" s="20">
        <v>690085</v>
      </c>
      <c r="G486" s="3">
        <v>0.61926983255558588</v>
      </c>
      <c r="H486" s="3">
        <v>-2.5830815709969909E-2</v>
      </c>
      <c r="I486" s="3">
        <v>-7.9216112932750923E-2</v>
      </c>
      <c r="J486" s="4" t="s">
        <v>18</v>
      </c>
      <c r="K486" s="10" t="s">
        <v>26</v>
      </c>
      <c r="L486" s="10" t="s">
        <v>982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713</v>
      </c>
      <c r="D487" s="2" t="s">
        <v>718</v>
      </c>
      <c r="E487" t="s">
        <v>719</v>
      </c>
      <c r="F487" s="20">
        <v>690085</v>
      </c>
      <c r="G487" s="3">
        <v>0.29566787003610101</v>
      </c>
      <c r="H487" s="3">
        <v>-2.8017613538248925E-2</v>
      </c>
      <c r="I487" s="3">
        <v>-4.6954073260727355E-2</v>
      </c>
      <c r="J487" s="4" t="s">
        <v>18</v>
      </c>
      <c r="K487" s="10" t="s">
        <v>26</v>
      </c>
      <c r="L487" s="10" t="s">
        <v>718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1156</v>
      </c>
      <c r="D488" s="2" t="s">
        <v>994</v>
      </c>
      <c r="E488" t="s">
        <v>1161</v>
      </c>
      <c r="F488" s="20">
        <v>690085</v>
      </c>
      <c r="G488" s="3">
        <v>0.15219976218787151</v>
      </c>
      <c r="H488" s="3">
        <v>-6.1181434599156183E-2</v>
      </c>
      <c r="I488" s="3">
        <v>-0.10247122949679222</v>
      </c>
      <c r="J488" s="4" t="s">
        <v>18</v>
      </c>
      <c r="K488" s="10" t="s">
        <v>26</v>
      </c>
      <c r="L488" s="10" t="s">
        <v>994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654</v>
      </c>
      <c r="D489" s="2" t="s">
        <v>665</v>
      </c>
      <c r="E489" t="s">
        <v>666</v>
      </c>
      <c r="F489" s="20">
        <v>690085</v>
      </c>
      <c r="G489" s="3">
        <v>0</v>
      </c>
      <c r="H489" s="3">
        <v>-7.1856287425149629E-2</v>
      </c>
      <c r="I489" s="3">
        <v>-0.11907417537531285</v>
      </c>
      <c r="J489" s="4" t="s">
        <v>18</v>
      </c>
      <c r="K489" s="10" t="s">
        <v>26</v>
      </c>
      <c r="L489" s="10" t="s">
        <v>665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688</v>
      </c>
      <c r="D490" s="2" t="s">
        <v>699</v>
      </c>
      <c r="E490" t="s">
        <v>700</v>
      </c>
      <c r="F490" s="20">
        <v>690089</v>
      </c>
      <c r="G490" s="3">
        <v>0.77404243593276401</v>
      </c>
      <c r="H490" s="3">
        <v>4.24289429262287E-3</v>
      </c>
      <c r="I490" s="3">
        <v>-2.7171533939505759E-2</v>
      </c>
      <c r="J490" s="4" t="s">
        <v>18</v>
      </c>
      <c r="K490" s="10" t="s">
        <v>26</v>
      </c>
      <c r="L490" s="10" t="s">
        <v>1238</v>
      </c>
      <c r="M490" s="10" t="s">
        <v>1238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1156</v>
      </c>
      <c r="D491" s="2" t="s">
        <v>991</v>
      </c>
      <c r="E491" t="s">
        <v>1158</v>
      </c>
      <c r="F491" s="20">
        <v>690089</v>
      </c>
      <c r="G491" s="3">
        <v>0.36764366489729983</v>
      </c>
      <c r="H491" s="3">
        <v>-3.5256410256410187E-2</v>
      </c>
      <c r="I491" s="3">
        <v>-7.4688763272725209E-2</v>
      </c>
      <c r="J491" s="4" t="s">
        <v>18</v>
      </c>
      <c r="K491" s="10" t="s">
        <v>26</v>
      </c>
      <c r="L491" s="10" t="s">
        <v>1225</v>
      </c>
      <c r="M491" s="10" t="s">
        <v>1225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1136</v>
      </c>
      <c r="D492" s="2" t="s">
        <v>976</v>
      </c>
      <c r="E492" t="s">
        <v>1137</v>
      </c>
      <c r="F492" s="20">
        <v>690089</v>
      </c>
      <c r="G492" s="3">
        <v>0.5888671875</v>
      </c>
      <c r="H492" s="3">
        <v>-3.7104622871046301E-2</v>
      </c>
      <c r="I492" s="3">
        <v>-5.5373718145744405E-2</v>
      </c>
      <c r="J492" s="4" t="s">
        <v>18</v>
      </c>
      <c r="K492" s="10" t="s">
        <v>26</v>
      </c>
      <c r="L492" s="10" t="s">
        <v>1362</v>
      </c>
      <c r="M492" s="10" t="s">
        <v>1362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1156</v>
      </c>
      <c r="D493" s="2" t="s">
        <v>993</v>
      </c>
      <c r="E493" t="s">
        <v>1160</v>
      </c>
      <c r="F493" s="20">
        <v>690089</v>
      </c>
      <c r="G493" s="3">
        <v>0.26115956900974846</v>
      </c>
      <c r="H493" s="3">
        <v>-5.352050888352719E-2</v>
      </c>
      <c r="I493" s="3">
        <v>-6.0371409159821046E-2</v>
      </c>
      <c r="J493" s="4" t="s">
        <v>18</v>
      </c>
      <c r="K493" s="10" t="s">
        <v>26</v>
      </c>
      <c r="L493" s="10" t="s">
        <v>1204</v>
      </c>
      <c r="M493" s="10" t="s">
        <v>1204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735</v>
      </c>
      <c r="D494" s="2" t="s">
        <v>736</v>
      </c>
      <c r="E494" t="s">
        <v>737</v>
      </c>
      <c r="F494" s="20">
        <v>690089</v>
      </c>
      <c r="G494" s="3">
        <v>0.65681453768038489</v>
      </c>
      <c r="H494" s="3">
        <v>-6.0678919271363901E-2</v>
      </c>
      <c r="I494" s="3">
        <v>-0.10248597756020646</v>
      </c>
      <c r="J494" s="4" t="s">
        <v>18</v>
      </c>
      <c r="K494" s="10" t="s">
        <v>26</v>
      </c>
      <c r="L494" s="10" t="s">
        <v>1363</v>
      </c>
      <c r="M494" s="10" t="s">
        <v>1363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724</v>
      </c>
      <c r="D495" s="2" t="s">
        <v>725</v>
      </c>
      <c r="E495" t="s">
        <v>726</v>
      </c>
      <c r="F495" s="20">
        <v>690089</v>
      </c>
      <c r="G495" s="3">
        <v>0.62577074331213289</v>
      </c>
      <c r="H495" s="3">
        <v>-7.006923550947905E-2</v>
      </c>
      <c r="I495" s="3">
        <v>-0.11319892642937163</v>
      </c>
      <c r="J495" s="4" t="s">
        <v>18</v>
      </c>
      <c r="K495" s="10" t="s">
        <v>26</v>
      </c>
      <c r="L495" s="10" t="s">
        <v>1242</v>
      </c>
      <c r="M495" s="10" t="s">
        <v>1242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724</v>
      </c>
      <c r="D496" s="2" t="s">
        <v>731</v>
      </c>
      <c r="E496" t="s">
        <v>732</v>
      </c>
      <c r="F496" s="20">
        <v>690089</v>
      </c>
      <c r="G496" s="3">
        <v>0.54956431714261067</v>
      </c>
      <c r="H496" s="3">
        <v>-7.0310213637693977E-2</v>
      </c>
      <c r="I496" s="3">
        <v>-8.321449945294386E-2</v>
      </c>
      <c r="J496" s="4" t="s">
        <v>18</v>
      </c>
      <c r="K496" s="10" t="s">
        <v>26</v>
      </c>
      <c r="L496" s="10" t="s">
        <v>1240</v>
      </c>
      <c r="M496" s="10" t="s">
        <v>1240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724</v>
      </c>
      <c r="D497" s="2" t="s">
        <v>733</v>
      </c>
      <c r="E497" t="s">
        <v>734</v>
      </c>
      <c r="F497" s="20">
        <v>690089</v>
      </c>
      <c r="G497" s="3">
        <v>0.53019440850941502</v>
      </c>
      <c r="H497" s="3">
        <v>-9.957787226246731E-2</v>
      </c>
      <c r="I497" s="3">
        <v>-0.13086783757857862</v>
      </c>
      <c r="J497" s="4" t="s">
        <v>18</v>
      </c>
      <c r="K497" s="10" t="s">
        <v>26</v>
      </c>
      <c r="L497" s="10" t="s">
        <v>1241</v>
      </c>
      <c r="M497" s="10" t="s">
        <v>1241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688</v>
      </c>
      <c r="D498" s="2" t="s">
        <v>1011</v>
      </c>
      <c r="E498" t="s">
        <v>1185</v>
      </c>
      <c r="F498" s="20">
        <v>690089</v>
      </c>
      <c r="G498" s="3">
        <v>0.28889124218998191</v>
      </c>
      <c r="H498" s="3">
        <v>-0.11045286993154294</v>
      </c>
      <c r="I498" s="3">
        <v>-8.2070903468023371E-2</v>
      </c>
      <c r="J498" s="4" t="s">
        <v>18</v>
      </c>
      <c r="K498" s="10" t="s">
        <v>26</v>
      </c>
      <c r="L498" s="10" t="s">
        <v>1364</v>
      </c>
      <c r="M498" s="10" t="s">
        <v>1364</v>
      </c>
      <c r="N498" s="10" t="s">
        <v>1364</v>
      </c>
      <c r="O498" s="10" t="s">
        <v>1364</v>
      </c>
      <c r="P498" s="10" t="s">
        <v>1364</v>
      </c>
      <c r="Q498" s="10" t="s">
        <v>1364</v>
      </c>
      <c r="R498" s="10" t="s">
        <v>1364</v>
      </c>
      <c r="S498" s="10" t="s">
        <v>1364</v>
      </c>
    </row>
    <row r="499" spans="2:19" ht="15" thickTop="1" thickBot="1" x14ac:dyDescent="0.5">
      <c r="B499" s="12">
        <v>472</v>
      </c>
      <c r="C499" s="2" t="s">
        <v>636</v>
      </c>
      <c r="D499" s="2" t="s">
        <v>643</v>
      </c>
      <c r="E499" t="s">
        <v>644</v>
      </c>
      <c r="F499" s="20">
        <v>690089</v>
      </c>
      <c r="G499" s="3">
        <v>0.65340982338532949</v>
      </c>
      <c r="H499" s="3">
        <v>-0.12810501721593692</v>
      </c>
      <c r="I499" s="3">
        <v>-7.4659249410674144E-2</v>
      </c>
      <c r="J499" s="4" t="s">
        <v>18</v>
      </c>
      <c r="K499" s="10" t="s">
        <v>26</v>
      </c>
      <c r="L499" s="10" t="s">
        <v>1234</v>
      </c>
      <c r="M499" s="10" t="s">
        <v>1234</v>
      </c>
      <c r="N499" s="10" t="s">
        <v>1234</v>
      </c>
      <c r="O499" s="10" t="s">
        <v>1234</v>
      </c>
      <c r="P499" s="10" t="s">
        <v>1234</v>
      </c>
      <c r="Q499" s="10" t="s">
        <v>1234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654</v>
      </c>
      <c r="D500" s="2" t="s">
        <v>659</v>
      </c>
      <c r="E500" t="s">
        <v>660</v>
      </c>
      <c r="F500" s="20">
        <v>690089</v>
      </c>
      <c r="G500" s="3">
        <v>0.7210303508646051</v>
      </c>
      <c r="H500" s="3">
        <v>-0.17298245614035082</v>
      </c>
      <c r="I500" s="3">
        <v>-7.7932039472494094E-2</v>
      </c>
      <c r="J500" s="4" t="s">
        <v>18</v>
      </c>
      <c r="K500" s="10" t="s">
        <v>26</v>
      </c>
      <c r="L500" s="10" t="s">
        <v>1237</v>
      </c>
      <c r="M500" s="10" t="s">
        <v>1237</v>
      </c>
      <c r="N500" s="10" t="s">
        <v>1237</v>
      </c>
      <c r="O500" s="10" t="s">
        <v>1237</v>
      </c>
      <c r="P500" s="10" t="s">
        <v>1237</v>
      </c>
      <c r="Q500" s="10" t="s">
        <v>1237</v>
      </c>
      <c r="R500" s="10" t="s">
        <v>1237</v>
      </c>
      <c r="S500" s="10" t="s">
        <v>1237</v>
      </c>
    </row>
    <row r="501" spans="2:19" ht="15" thickTop="1" thickBot="1" x14ac:dyDescent="0.5">
      <c r="B501" s="12">
        <v>474</v>
      </c>
      <c r="C501" s="2" t="s">
        <v>1163</v>
      </c>
      <c r="D501" s="2" t="s">
        <v>999</v>
      </c>
      <c r="E501" t="s">
        <v>1167</v>
      </c>
      <c r="F501" s="20">
        <v>690095</v>
      </c>
      <c r="G501" s="3">
        <v>2.6490652963586443E-2</v>
      </c>
      <c r="H501" s="3">
        <v>4.5432340009770499E-2</v>
      </c>
      <c r="I501" s="3">
        <v>-0.38787564722377854</v>
      </c>
      <c r="J501" s="4" t="s">
        <v>17</v>
      </c>
      <c r="K501" s="10" t="s">
        <v>999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1141</v>
      </c>
      <c r="D502" s="2" t="s">
        <v>981</v>
      </c>
      <c r="E502" t="s">
        <v>1143</v>
      </c>
      <c r="F502" s="20">
        <v>690095</v>
      </c>
      <c r="G502" s="3">
        <v>0.78888490069394579</v>
      </c>
      <c r="H502" s="3">
        <v>1.3354381773188819E-2</v>
      </c>
      <c r="I502" s="3">
        <v>-5.2949837363447008E-2</v>
      </c>
      <c r="J502" s="4" t="s">
        <v>17</v>
      </c>
      <c r="K502" s="10" t="s">
        <v>981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1191</v>
      </c>
      <c r="D503" s="2" t="s">
        <v>1016</v>
      </c>
      <c r="E503" t="s">
        <v>1192</v>
      </c>
      <c r="F503" s="20">
        <v>690095</v>
      </c>
      <c r="G503" s="3">
        <v>0.52439524395243975</v>
      </c>
      <c r="H503" s="3">
        <v>1.1176470588235369E-2</v>
      </c>
      <c r="I503" s="3">
        <v>-3.1378081618665753E-2</v>
      </c>
      <c r="J503" s="4" t="s">
        <v>17</v>
      </c>
      <c r="K503" s="10" t="s">
        <v>1016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1141</v>
      </c>
      <c r="D504" s="2" t="s">
        <v>980</v>
      </c>
      <c r="E504" t="s">
        <v>1142</v>
      </c>
      <c r="F504" s="20">
        <v>690095</v>
      </c>
      <c r="G504" s="3">
        <v>6.5391135868248023E-3</v>
      </c>
      <c r="H504" s="3">
        <v>7.3583517292111916E-4</v>
      </c>
      <c r="I504" s="3">
        <v>-0.14781716918650747</v>
      </c>
      <c r="J504" s="4" t="s">
        <v>17</v>
      </c>
      <c r="K504" s="10" t="s">
        <v>980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1128</v>
      </c>
      <c r="D505" s="2" t="s">
        <v>974</v>
      </c>
      <c r="E505" t="s">
        <v>1133</v>
      </c>
      <c r="F505" s="20">
        <v>690095</v>
      </c>
      <c r="G505" s="3">
        <v>3.267339544513451E-3</v>
      </c>
      <c r="H505" s="3">
        <v>-2.3474178403755648E-3</v>
      </c>
      <c r="I505" s="3">
        <v>-0.44214642803076831</v>
      </c>
      <c r="J505" s="4" t="s">
        <v>17</v>
      </c>
      <c r="K505" s="10" t="s">
        <v>974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1163</v>
      </c>
      <c r="D506" s="2" t="s">
        <v>1000</v>
      </c>
      <c r="E506" t="s">
        <v>1168</v>
      </c>
      <c r="F506" s="20">
        <v>690095</v>
      </c>
      <c r="G506" s="3">
        <v>4.1010144614719996E-3</v>
      </c>
      <c r="H506" s="3">
        <v>-1.3905133203378913E-2</v>
      </c>
      <c r="I506" s="3">
        <v>-0.37453479582946836</v>
      </c>
      <c r="J506" s="4" t="s">
        <v>17</v>
      </c>
      <c r="K506" s="10" t="s">
        <v>1000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1144</v>
      </c>
      <c r="D507" s="2" t="s">
        <v>983</v>
      </c>
      <c r="E507" t="s">
        <v>1146</v>
      </c>
      <c r="F507" s="20">
        <v>690095</v>
      </c>
      <c r="G507" s="3">
        <v>0.36072034926024726</v>
      </c>
      <c r="H507" s="3">
        <v>-2.7039335116980704E-2</v>
      </c>
      <c r="I507" s="3">
        <v>-0.10983802926931339</v>
      </c>
      <c r="J507" s="4" t="s">
        <v>17</v>
      </c>
      <c r="K507" s="10" t="s">
        <v>983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651</v>
      </c>
      <c r="D508" s="2" t="s">
        <v>652</v>
      </c>
      <c r="E508" t="s">
        <v>653</v>
      </c>
      <c r="F508" s="20">
        <v>690095</v>
      </c>
      <c r="G508" s="3">
        <v>0.45516621399334389</v>
      </c>
      <c r="H508" s="3">
        <v>-2.854966765140313E-2</v>
      </c>
      <c r="I508" s="3">
        <v>-0.15561230144747304</v>
      </c>
      <c r="J508" s="4" t="s">
        <v>17</v>
      </c>
      <c r="K508" s="10" t="s">
        <v>652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1153</v>
      </c>
      <c r="D509" s="2" t="s">
        <v>989</v>
      </c>
      <c r="E509" t="s">
        <v>1155</v>
      </c>
      <c r="F509" s="20">
        <v>690095</v>
      </c>
      <c r="G509" s="3">
        <v>1.878114220007673E-2</v>
      </c>
      <c r="H509" s="3">
        <v>-3.6609498680738768E-2</v>
      </c>
      <c r="I509" s="3">
        <v>-9.5487812619537205E-2</v>
      </c>
      <c r="J509" s="4" t="s">
        <v>17</v>
      </c>
      <c r="K509" s="10" t="s">
        <v>989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738</v>
      </c>
      <c r="D510" s="2" t="s">
        <v>739</v>
      </c>
      <c r="E510" t="s">
        <v>740</v>
      </c>
      <c r="F510" s="20">
        <v>690095</v>
      </c>
      <c r="G510" s="3">
        <v>1.520587732786606E-2</v>
      </c>
      <c r="H510" s="3">
        <v>-4.2311847317248859E-2</v>
      </c>
      <c r="I510" s="3">
        <v>-0.16078752493853943</v>
      </c>
      <c r="J510" s="4" t="s">
        <v>17</v>
      </c>
      <c r="K510" s="10" t="s">
        <v>739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672</v>
      </c>
      <c r="D511" s="2" t="s">
        <v>683</v>
      </c>
      <c r="E511" t="s">
        <v>684</v>
      </c>
      <c r="F511" s="20">
        <v>690095</v>
      </c>
      <c r="G511" s="3">
        <v>0.17568924462805177</v>
      </c>
      <c r="H511" s="3">
        <v>-4.3211162015826698E-2</v>
      </c>
      <c r="I511" s="3">
        <v>-0.17537818723196028</v>
      </c>
      <c r="J511" s="4" t="s">
        <v>17</v>
      </c>
      <c r="K511" s="10" t="s">
        <v>683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672</v>
      </c>
      <c r="D512" s="2" t="s">
        <v>681</v>
      </c>
      <c r="E512" t="s">
        <v>682</v>
      </c>
      <c r="F512" s="20">
        <v>690095</v>
      </c>
      <c r="G512" s="3">
        <v>0.23050125798335597</v>
      </c>
      <c r="H512" s="3">
        <v>-4.4721529509559398E-2</v>
      </c>
      <c r="I512" s="3">
        <v>-0.2082209430107963</v>
      </c>
      <c r="J512" s="4" t="s">
        <v>17</v>
      </c>
      <c r="K512" s="10" t="s">
        <v>681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672</v>
      </c>
      <c r="D513" s="2" t="s">
        <v>677</v>
      </c>
      <c r="E513" t="s">
        <v>678</v>
      </c>
      <c r="F513" s="20">
        <v>690095</v>
      </c>
      <c r="G513" s="3">
        <v>0.58308609169010095</v>
      </c>
      <c r="H513" s="3">
        <v>-5.1890587288817396E-2</v>
      </c>
      <c r="I513" s="3">
        <v>-0.21774190793156895</v>
      </c>
      <c r="J513" s="4" t="s">
        <v>17</v>
      </c>
      <c r="K513" s="10" t="s">
        <v>677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1150</v>
      </c>
      <c r="D514" s="2" t="s">
        <v>987</v>
      </c>
      <c r="E514" t="s">
        <v>1152</v>
      </c>
      <c r="F514" s="20">
        <v>690095</v>
      </c>
      <c r="G514" s="3">
        <v>0.45298446443172524</v>
      </c>
      <c r="H514" s="3">
        <v>-5.6363636363636345E-2</v>
      </c>
      <c r="I514" s="3">
        <v>-0.11042931641037677</v>
      </c>
      <c r="J514" s="4" t="s">
        <v>17</v>
      </c>
      <c r="K514" s="10" t="s">
        <v>987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654</v>
      </c>
      <c r="D515" s="2" t="s">
        <v>667</v>
      </c>
      <c r="E515" t="s">
        <v>668</v>
      </c>
      <c r="F515" s="20">
        <v>690095</v>
      </c>
      <c r="G515" s="3">
        <v>0.47379755922469485</v>
      </c>
      <c r="H515" s="3">
        <v>-6.4224640497473756E-2</v>
      </c>
      <c r="I515" s="3">
        <v>-0.204397087718305</v>
      </c>
      <c r="J515" s="4" t="s">
        <v>17</v>
      </c>
      <c r="K515" s="10" t="s">
        <v>667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1169</v>
      </c>
      <c r="D516" s="2" t="s">
        <v>1001</v>
      </c>
      <c r="E516" t="s">
        <v>1170</v>
      </c>
      <c r="F516" s="20">
        <v>690095</v>
      </c>
      <c r="G516" s="3">
        <v>4.7373841400618014E-3</v>
      </c>
      <c r="H516" s="3">
        <v>-6.5049614112458631E-2</v>
      </c>
      <c r="I516" s="3">
        <v>-0.41153611280745789</v>
      </c>
      <c r="J516" s="4" t="s">
        <v>17</v>
      </c>
      <c r="K516" s="10" t="s">
        <v>1001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636</v>
      </c>
      <c r="D517" s="2" t="s">
        <v>647</v>
      </c>
      <c r="E517" t="s">
        <v>648</v>
      </c>
      <c r="F517" s="20">
        <v>690095</v>
      </c>
      <c r="G517" s="3">
        <v>0</v>
      </c>
      <c r="H517" s="3">
        <v>-7.541608876560324E-2</v>
      </c>
      <c r="I517" s="3">
        <v>-0.23793056637206442</v>
      </c>
      <c r="J517" s="4" t="s">
        <v>17</v>
      </c>
      <c r="K517" s="10" t="s">
        <v>647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713</v>
      </c>
      <c r="D518" s="2" t="s">
        <v>714</v>
      </c>
      <c r="E518" t="s">
        <v>715</v>
      </c>
      <c r="F518" s="20">
        <v>690095</v>
      </c>
      <c r="G518" s="3">
        <v>4.1639974375400632E-3</v>
      </c>
      <c r="H518" s="3">
        <v>-7.7367205542725165E-2</v>
      </c>
      <c r="I518" s="3">
        <v>-0.14892143900450569</v>
      </c>
      <c r="J518" s="4" t="s">
        <v>17</v>
      </c>
      <c r="K518" s="10" t="s">
        <v>714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672</v>
      </c>
      <c r="D519" s="2" t="s">
        <v>679</v>
      </c>
      <c r="E519" t="s">
        <v>680</v>
      </c>
      <c r="F519" s="20">
        <v>690095</v>
      </c>
      <c r="G519" s="3">
        <v>0.59841534612176805</v>
      </c>
      <c r="H519" s="3">
        <v>-0.10711360533899592</v>
      </c>
      <c r="I519" s="3">
        <v>-0.14502394145008984</v>
      </c>
      <c r="J519" s="4" t="s">
        <v>17</v>
      </c>
      <c r="K519" s="10" t="s">
        <v>679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636</v>
      </c>
      <c r="D520" s="2" t="s">
        <v>649</v>
      </c>
      <c r="E520" t="s">
        <v>650</v>
      </c>
      <c r="F520" s="20">
        <v>690095</v>
      </c>
      <c r="G520" s="3">
        <v>3.9936513383665065E-2</v>
      </c>
      <c r="H520" s="3">
        <v>-0.21311125346999782</v>
      </c>
      <c r="I520" s="3">
        <v>-0.6223280478049712</v>
      </c>
      <c r="J520" s="4" t="s">
        <v>17</v>
      </c>
      <c r="K520" s="10" t="s">
        <v>649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1147</v>
      </c>
      <c r="D521" s="2" t="s">
        <v>985</v>
      </c>
      <c r="E521" t="s">
        <v>1149</v>
      </c>
      <c r="F521" s="20">
        <v>690099</v>
      </c>
      <c r="G521" s="3">
        <v>0.34886083297054132</v>
      </c>
      <c r="H521" s="3">
        <v>2.340303088432762E-2</v>
      </c>
      <c r="I521" s="3">
        <v>-9.9342444014904593E-2</v>
      </c>
      <c r="J521" s="4" t="s">
        <v>17</v>
      </c>
      <c r="K521" s="10" t="s">
        <v>1224</v>
      </c>
      <c r="L521" s="10" t="s">
        <v>1224</v>
      </c>
      <c r="M521" s="10" t="s">
        <v>1224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1176</v>
      </c>
      <c r="D522" s="2" t="s">
        <v>1005</v>
      </c>
      <c r="E522" t="s">
        <v>1177</v>
      </c>
      <c r="F522" s="20">
        <v>690099</v>
      </c>
      <c r="G522" s="3">
        <v>0.74717948717948734</v>
      </c>
      <c r="H522" s="3">
        <v>-3.1528621268897758E-2</v>
      </c>
      <c r="I522" s="3">
        <v>-1.5118166109301747E-2</v>
      </c>
      <c r="J522" s="4" t="s">
        <v>17</v>
      </c>
      <c r="K522" s="10" t="s">
        <v>1365</v>
      </c>
      <c r="L522" s="10" t="s">
        <v>1365</v>
      </c>
      <c r="M522" s="10" t="s">
        <v>1365</v>
      </c>
      <c r="N522" s="10" t="s">
        <v>1365</v>
      </c>
      <c r="O522" s="10" t="s">
        <v>1365</v>
      </c>
      <c r="P522" s="10" t="s">
        <v>1365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1136</v>
      </c>
      <c r="D523" s="2" t="s">
        <v>979</v>
      </c>
      <c r="E523" t="s">
        <v>1140</v>
      </c>
      <c r="F523" s="20">
        <v>690099</v>
      </c>
      <c r="G523" s="3">
        <v>0.59323136999674586</v>
      </c>
      <c r="H523" s="3">
        <v>-3.9307128580946087E-2</v>
      </c>
      <c r="I523" s="3">
        <v>-7.2306247720906811E-2</v>
      </c>
      <c r="J523" s="4" t="s">
        <v>17</v>
      </c>
      <c r="K523" s="10" t="s">
        <v>1223</v>
      </c>
      <c r="L523" s="10" t="s">
        <v>1223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1156</v>
      </c>
      <c r="D524" s="2" t="s">
        <v>995</v>
      </c>
      <c r="E524" t="s">
        <v>1162</v>
      </c>
      <c r="F524" s="20">
        <v>690099</v>
      </c>
      <c r="G524" s="3">
        <v>0.1666167664670658</v>
      </c>
      <c r="H524" s="3">
        <v>-7.3884798614118674E-2</v>
      </c>
      <c r="I524" s="3">
        <v>-8.9253497924166925E-2</v>
      </c>
      <c r="J524" s="4" t="s">
        <v>17</v>
      </c>
      <c r="K524" s="10" t="s">
        <v>1366</v>
      </c>
      <c r="L524" s="10" t="s">
        <v>1366</v>
      </c>
      <c r="M524" s="10" t="s">
        <v>1366</v>
      </c>
      <c r="N524" s="10" t="s">
        <v>1366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636</v>
      </c>
      <c r="D525" s="2" t="s">
        <v>641</v>
      </c>
      <c r="E525" t="s">
        <v>642</v>
      </c>
      <c r="F525" s="20">
        <v>690099</v>
      </c>
      <c r="G525" s="3">
        <v>0.44665530835333467</v>
      </c>
      <c r="H525" s="3">
        <v>-8.6441660027522293E-2</v>
      </c>
      <c r="I525" s="3">
        <v>-0.24805276755748393</v>
      </c>
      <c r="J525" s="4" t="s">
        <v>17</v>
      </c>
      <c r="K525" s="10" t="s">
        <v>1236</v>
      </c>
      <c r="L525" s="10" t="s">
        <v>1236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636</v>
      </c>
      <c r="D526" s="2" t="s">
        <v>639</v>
      </c>
      <c r="E526" t="s">
        <v>640</v>
      </c>
      <c r="F526" s="20">
        <v>690099</v>
      </c>
      <c r="G526" s="3">
        <v>0.54720306127586726</v>
      </c>
      <c r="H526" s="3">
        <v>-0.12110568809013358</v>
      </c>
      <c r="I526" s="3">
        <v>-0.16991640573976347</v>
      </c>
      <c r="J526" s="4" t="s">
        <v>17</v>
      </c>
      <c r="K526" s="10" t="s">
        <v>1235</v>
      </c>
      <c r="L526" s="10" t="s">
        <v>1235</v>
      </c>
      <c r="M526" s="10" t="s">
        <v>1235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636</v>
      </c>
      <c r="D527" s="2" t="s">
        <v>1007</v>
      </c>
      <c r="E527" t="s">
        <v>1179</v>
      </c>
      <c r="F527" s="20">
        <v>690099</v>
      </c>
      <c r="G527" s="3">
        <v>0.24718976071229831</v>
      </c>
      <c r="H527" s="3">
        <v>-0.12837179070523227</v>
      </c>
      <c r="I527" s="3">
        <v>-0.14555218587585467</v>
      </c>
      <c r="J527" s="4" t="s">
        <v>17</v>
      </c>
      <c r="K527" s="10" t="s">
        <v>1367</v>
      </c>
      <c r="L527" s="10" t="s">
        <v>1367</v>
      </c>
      <c r="M527" s="10" t="s">
        <v>1367</v>
      </c>
      <c r="N527" s="10" t="s">
        <v>1367</v>
      </c>
      <c r="O527" s="10" t="s">
        <v>1367</v>
      </c>
      <c r="P527" s="10" t="s">
        <v>1367</v>
      </c>
      <c r="Q527" s="10" t="s">
        <v>1367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2024-11-16T03:56:39Z</dcterms:modified>
</cp:coreProperties>
</file>